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5371" windowWidth="12120" windowHeight="8670" tabRatio="596" firstSheet="14" activeTab="15"/>
  </bookViews>
  <sheets>
    <sheet name="Knjižnična zbirka" sheetId="1" r:id="rId1"/>
    <sheet name="Knjižnična zbirka-elekt. viri" sheetId="2" r:id="rId2"/>
    <sheet name="Serijske publikacije" sheetId="3" r:id="rId3"/>
    <sheet name="Prirast in odpis" sheetId="4" r:id="rId4"/>
    <sheet name="Uporabniki in obisk" sheetId="5" r:id="rId5"/>
    <sheet name="Izposoja gradiva" sheetId="6" r:id="rId6"/>
    <sheet name="Vnos bibliografij" sheetId="7" r:id="rId7"/>
    <sheet name="Elektr. posredovanje dokumentov" sheetId="8" r:id="rId8"/>
    <sheet name="Elektronske storitve" sheetId="9" r:id="rId9"/>
    <sheet name="Usposabljanje uporabnikov" sheetId="10" r:id="rId10"/>
    <sheet name="Zaposleni" sheetId="11" r:id="rId11"/>
    <sheet name="Zaposleni-stopnja izobrazbe" sheetId="12" r:id="rId12"/>
    <sheet name="Dostopnost gradiva in prostor" sheetId="13" r:id="rId13"/>
    <sheet name="Računalniška oprema" sheetId="14" r:id="rId14"/>
    <sheet name="Uporaba računalniške opreme" sheetId="15" r:id="rId15"/>
    <sheet name="Prihodki in odhodki" sheetId="16" r:id="rId16"/>
  </sheets>
  <definedNames>
    <definedName name="_xlnm.Print_Area" localSheetId="4">'Uporabniki in obisk'!$A$1:$H$74</definedName>
    <definedName name="_xlnm.Print_Titles" localSheetId="12">'Dostopnost gradiva in prostor'!$1:$3</definedName>
    <definedName name="_xlnm.Print_Titles" localSheetId="7">'Elektr. posredovanje dokumentov'!$1:$3</definedName>
    <definedName name="_xlnm.Print_Titles" localSheetId="8">'Elektronske storitve'!$1:$4</definedName>
    <definedName name="_xlnm.Print_Titles" localSheetId="0">'Knjižnična zbirka'!$1:$3</definedName>
    <definedName name="_xlnm.Print_Titles" localSheetId="1">'Knjižnična zbirka-elekt. viri'!$1:$3</definedName>
    <definedName name="_xlnm.Print_Titles" localSheetId="15">'Prihodki in odhodki'!$1:$3</definedName>
    <definedName name="_xlnm.Print_Titles" localSheetId="3">'Prirast in odpis'!$1:$3</definedName>
    <definedName name="_xlnm.Print_Titles" localSheetId="13">'Računalniška oprema'!$1:$3</definedName>
    <definedName name="_xlnm.Print_Titles" localSheetId="14">'Uporaba računalniške opreme'!$1:$3</definedName>
    <definedName name="_xlnm.Print_Titles" localSheetId="4">'Uporabniki in obisk'!$1:$3</definedName>
    <definedName name="_xlnm.Print_Titles" localSheetId="9">'Usposabljanje uporabnikov'!$1:$3</definedName>
    <definedName name="_xlnm.Print_Titles" localSheetId="6">'Vnos bibliografij'!$1:$3</definedName>
    <definedName name="_xlnm.Print_Titles" localSheetId="10">'Zaposleni'!$1:$3</definedName>
  </definedNames>
  <calcPr fullCalcOnLoad="1"/>
</workbook>
</file>

<file path=xl/sharedStrings.xml><?xml version="1.0" encoding="utf-8"?>
<sst xmlns="http://schemas.openxmlformats.org/spreadsheetml/2006/main" count="2102" uniqueCount="202">
  <si>
    <t>KNJIŽNICA</t>
  </si>
  <si>
    <t>Akademija za glasbo</t>
  </si>
  <si>
    <t>AGRFT</t>
  </si>
  <si>
    <t>Akademija za likovno umetnost</t>
  </si>
  <si>
    <t>BF, Centralna biotehniška knjižnica</t>
  </si>
  <si>
    <t>BF, Gozdarska knjižnica</t>
  </si>
  <si>
    <t>BF, Knjižnica oddelka za agronomijo</t>
  </si>
  <si>
    <t>BF, Oddelek za lesarstvo</t>
  </si>
  <si>
    <t>BF, Oddelek za zootehniko</t>
  </si>
  <si>
    <t>BF, Oddelek za živilstvo</t>
  </si>
  <si>
    <t>Fakulteta za arhitekturo</t>
  </si>
  <si>
    <t>FDV, Osrednja družboslovna knjižnica</t>
  </si>
  <si>
    <t>Knjižnica FE in FRI</t>
  </si>
  <si>
    <t>Fakulteta za farmacijo</t>
  </si>
  <si>
    <t>Fakulteta za gradbeništvo in geodezijo</t>
  </si>
  <si>
    <t>Fakulteta za kemijo in kemijsko tehnologijo</t>
  </si>
  <si>
    <t>FMF, Astronomska knjižnica</t>
  </si>
  <si>
    <t>FMF, Fizikalna knjižnica</t>
  </si>
  <si>
    <t>FMF, Knjižnica katedre za meteorologijo</t>
  </si>
  <si>
    <t>FMF, Matematična knjižnica</t>
  </si>
  <si>
    <t>FMF, Knjižnica za mehaniko</t>
  </si>
  <si>
    <t>Fakulteta za pomorstvo in promet</t>
  </si>
  <si>
    <t>Fakulteta za strojništvo</t>
  </si>
  <si>
    <t>Fakulteta za šport</t>
  </si>
  <si>
    <t>MF, Centralna medicinska knjižnica</t>
  </si>
  <si>
    <t>NTF - Geologija</t>
  </si>
  <si>
    <t>NTF - Tekstilstvo</t>
  </si>
  <si>
    <t>Pedagoška fakulteta</t>
  </si>
  <si>
    <t>Pravna fakulteta</t>
  </si>
  <si>
    <t>Teološka fakulteta</t>
  </si>
  <si>
    <t>Veterinarska fakulteta</t>
  </si>
  <si>
    <t>Visoka šola za zdravstvo</t>
  </si>
  <si>
    <t>Visoka policijsko - varnostna šola</t>
  </si>
  <si>
    <t>Centralna tehniška knjižnica</t>
  </si>
  <si>
    <t>Univerzitetna knjižnica Maribor</t>
  </si>
  <si>
    <t>Fakulteta za kmetijstvo, Maribor</t>
  </si>
  <si>
    <t>Fakulteta za organizacijske vede, Kranj</t>
  </si>
  <si>
    <t>Knjižnica tehniških fakultet, Maribor</t>
  </si>
  <si>
    <t>Pedagoška fakulteta, Maribor</t>
  </si>
  <si>
    <t>Pravna fakulteta, Maribor</t>
  </si>
  <si>
    <t>Visoka zdravstvena šola, Maribor</t>
  </si>
  <si>
    <t>NTF - Kemijsko izobraževanje in informatika</t>
  </si>
  <si>
    <t>EF, Centralna ekonomska knjižnica</t>
  </si>
  <si>
    <t>FF, Osrednja humanistična knjižnica</t>
  </si>
  <si>
    <t>Politehnika, Nova Gorica</t>
  </si>
  <si>
    <t>PRIPA-DNOST</t>
  </si>
  <si>
    <t>SKUPAJ Slovenija</t>
  </si>
  <si>
    <r>
      <t>ZBIRKA</t>
    </r>
    <r>
      <rPr>
        <sz val="8"/>
        <rFont val="Arial CE"/>
        <family val="2"/>
      </rPr>
      <t xml:space="preserve"> SKUPAJ</t>
    </r>
  </si>
  <si>
    <t>Fakulteta za humanistične študije, Koper</t>
  </si>
  <si>
    <t>UL</t>
  </si>
  <si>
    <t>UM</t>
  </si>
  <si>
    <t>SVZ</t>
  </si>
  <si>
    <r>
      <t xml:space="preserve">ZBIRKA </t>
    </r>
    <r>
      <rPr>
        <sz val="8"/>
        <rFont val="Arial CE"/>
        <family val="2"/>
      </rPr>
      <t>knjižno gradivo</t>
    </r>
  </si>
  <si>
    <r>
      <t xml:space="preserve">ZBIRKA </t>
    </r>
    <r>
      <rPr>
        <sz val="8"/>
        <rFont val="Arial CE"/>
        <family val="2"/>
      </rPr>
      <t>neknjižno gradivo</t>
    </r>
  </si>
  <si>
    <t>Splošna opomba:</t>
  </si>
  <si>
    <t>V poročilu CTK so vključeni tudi podatki o dejavnosti Nemške čitalnice, ki deluje kot oddelek CTK-ja.</t>
  </si>
  <si>
    <t>UL - Univerza v Ljubljani</t>
  </si>
  <si>
    <t>UM - Univerza v Mariboru</t>
  </si>
  <si>
    <t>SVZ - Samostojni visokošolski zavodi</t>
  </si>
  <si>
    <t>NTF - Geotehnologija, Materiali in metarulgija</t>
  </si>
  <si>
    <t>PRIPA- DNOST</t>
  </si>
  <si>
    <r>
      <t xml:space="preserve"> ZBIRKA               naslovi elektronskih virov dostopnih na daljavo                                </t>
    </r>
    <r>
      <rPr>
        <sz val="8"/>
        <rFont val="Arial CE"/>
        <family val="2"/>
      </rPr>
      <t>knjige</t>
    </r>
  </si>
  <si>
    <r>
      <t xml:space="preserve">ZBIRKA                           naslovi elektronskih virov dostopnih na daljavo                                </t>
    </r>
    <r>
      <rPr>
        <sz val="8"/>
        <rFont val="Arial CE"/>
        <family val="2"/>
      </rPr>
      <t>dipl. naloge s celotnim besedilom</t>
    </r>
  </si>
  <si>
    <r>
      <t xml:space="preserve">ZBIRKA               naslovi elektronskih virov dostopnih na daljavo                                </t>
    </r>
    <r>
      <rPr>
        <sz val="8"/>
        <rFont val="Arial CE"/>
        <family val="2"/>
      </rPr>
      <t>podatkovne zbirke</t>
    </r>
  </si>
  <si>
    <r>
      <t xml:space="preserve"> ZBIRKA               naslovi elektronskih virov dostopnih na daljavo                                </t>
    </r>
    <r>
      <rPr>
        <sz val="8"/>
        <rFont val="Arial CE"/>
        <family val="2"/>
      </rPr>
      <t>SKUPAJ</t>
    </r>
  </si>
  <si>
    <r>
      <t xml:space="preserve">SERIJSKE PUBLIKACIJE naročeni naslovi </t>
    </r>
    <r>
      <rPr>
        <sz val="8"/>
        <rFont val="Arial CE"/>
        <family val="2"/>
      </rPr>
      <t xml:space="preserve"> časopisi</t>
    </r>
  </si>
  <si>
    <r>
      <t xml:space="preserve">SERIJSKE PUBLIKACIJE  naročeni naslovi  </t>
    </r>
    <r>
      <rPr>
        <sz val="8"/>
        <rFont val="Arial CE"/>
        <family val="2"/>
      </rPr>
      <t>časniki</t>
    </r>
  </si>
  <si>
    <r>
      <t xml:space="preserve">SERIJSKE PUBLIKACIJE  naročeni naslovi </t>
    </r>
    <r>
      <rPr>
        <sz val="8"/>
        <rFont val="Arial CE"/>
        <family val="2"/>
      </rPr>
      <t xml:space="preserve"> SKUPAJ</t>
    </r>
  </si>
  <si>
    <r>
      <t>SERIJSKE PUBLIKACIJE  naročeni naslovi</t>
    </r>
    <r>
      <rPr>
        <sz val="8"/>
        <rFont val="Arial CE"/>
        <family val="2"/>
      </rPr>
      <t xml:space="preserve">  druge ser. publ.</t>
    </r>
  </si>
  <si>
    <r>
      <t>SERIJSKE PUBLIKACIJE  naročeni naslovi</t>
    </r>
    <r>
      <rPr>
        <sz val="8"/>
        <rFont val="Arial CE"/>
        <family val="2"/>
      </rPr>
      <t xml:space="preserve">  VSE SKUPAJ</t>
    </r>
  </si>
  <si>
    <r>
      <t xml:space="preserve">PRIRAST </t>
    </r>
    <r>
      <rPr>
        <sz val="8"/>
        <rFont val="Arial CE"/>
        <family val="2"/>
      </rPr>
      <t>knjižno gradivo</t>
    </r>
  </si>
  <si>
    <r>
      <t>PRIRAST</t>
    </r>
    <r>
      <rPr>
        <sz val="8"/>
        <rFont val="Arial CE"/>
        <family val="2"/>
      </rPr>
      <t xml:space="preserve"> neknjižno gradivo</t>
    </r>
  </si>
  <si>
    <r>
      <t xml:space="preserve">PRIRAST </t>
    </r>
    <r>
      <rPr>
        <sz val="8"/>
        <rFont val="Arial CE"/>
        <family val="2"/>
      </rPr>
      <t>standardi</t>
    </r>
  </si>
  <si>
    <r>
      <t>PRIRAST</t>
    </r>
    <r>
      <rPr>
        <sz val="8"/>
        <rFont val="Arial CE"/>
        <family val="2"/>
      </rPr>
      <t xml:space="preserve"> patenti</t>
    </r>
  </si>
  <si>
    <r>
      <t>PRIRAST</t>
    </r>
    <r>
      <rPr>
        <sz val="8"/>
        <rFont val="Arial CE"/>
        <family val="2"/>
      </rPr>
      <t xml:space="preserve"> SKUPAJ</t>
    </r>
  </si>
  <si>
    <r>
      <t xml:space="preserve">ODPIS </t>
    </r>
    <r>
      <rPr>
        <sz val="8"/>
        <rFont val="Arial CE"/>
        <family val="2"/>
      </rPr>
      <t>knjižničnega gradiva</t>
    </r>
  </si>
  <si>
    <r>
      <t>ČLANI</t>
    </r>
    <r>
      <rPr>
        <sz val="8"/>
        <rFont val="Arial CE"/>
        <family val="2"/>
      </rPr>
      <t xml:space="preserve"> individualni</t>
    </r>
  </si>
  <si>
    <r>
      <t xml:space="preserve">ČLANI </t>
    </r>
    <r>
      <rPr>
        <sz val="8"/>
        <rFont val="Arial CE"/>
        <family val="2"/>
      </rPr>
      <t>pravne osebe</t>
    </r>
  </si>
  <si>
    <r>
      <t xml:space="preserve">OBISK </t>
    </r>
    <r>
      <rPr>
        <sz val="8"/>
        <rFont val="Arial CE"/>
        <family val="2"/>
      </rPr>
      <t>SKUPAJ</t>
    </r>
  </si>
  <si>
    <r>
      <t>POTENCIALNI UPORABNIKI</t>
    </r>
    <r>
      <rPr>
        <sz val="8"/>
        <rFont val="Arial CE"/>
        <family val="2"/>
      </rPr>
      <t xml:space="preserve"> vsi študenti</t>
    </r>
  </si>
  <si>
    <r>
      <t>POTENCIALNI UPORABNIK</t>
    </r>
    <r>
      <rPr>
        <sz val="8"/>
        <rFont val="Arial CE"/>
        <family val="2"/>
      </rPr>
      <t>I učitelji in raziskovalci</t>
    </r>
  </si>
  <si>
    <t>Opombe:</t>
  </si>
  <si>
    <r>
      <t>IZPOSOJA</t>
    </r>
    <r>
      <rPr>
        <sz val="8"/>
        <rFont val="Arial CE"/>
        <family val="2"/>
      </rPr>
      <t xml:space="preserve"> na dom</t>
    </r>
  </si>
  <si>
    <r>
      <t>IZPOSOJA</t>
    </r>
    <r>
      <rPr>
        <sz val="8"/>
        <rFont val="Arial CE"/>
        <family val="2"/>
      </rPr>
      <t xml:space="preserve"> SKUPAJ</t>
    </r>
  </si>
  <si>
    <t>* Podatki o izposoji v knjižnico so ocena.</t>
  </si>
  <si>
    <t>*** CTK - podatki o izposoji gradiva v knjižnico so ocena za izposojo gradiva v prostem pristopu v Oddelku za standarde v Nemški čitalnici.</t>
  </si>
  <si>
    <r>
      <t xml:space="preserve">VNOS BIBLIOGRAFIJ </t>
    </r>
    <r>
      <rPr>
        <sz val="8"/>
        <rFont val="Arial CE"/>
        <family val="2"/>
      </rPr>
      <t>članki in drugi sestavni deli</t>
    </r>
  </si>
  <si>
    <r>
      <t xml:space="preserve">VNOS BIBLIOGRAFIJ </t>
    </r>
    <r>
      <rPr>
        <sz val="8"/>
        <rFont val="Arial CE"/>
        <family val="2"/>
      </rPr>
      <t>mnongrafije in druga zaključena dela</t>
    </r>
  </si>
  <si>
    <r>
      <t xml:space="preserve">VNOS BIBLIOGRAFIJ </t>
    </r>
    <r>
      <rPr>
        <sz val="8"/>
        <rFont val="Arial CE"/>
        <family val="2"/>
      </rPr>
      <t>izvedena dela</t>
    </r>
  </si>
  <si>
    <r>
      <t xml:space="preserve">VNOS BIBLIOGRAFIJ </t>
    </r>
    <r>
      <rPr>
        <sz val="8"/>
        <rFont val="Arial CE"/>
        <family val="2"/>
      </rPr>
      <t>SKUPAJ</t>
    </r>
  </si>
  <si>
    <r>
      <t xml:space="preserve">USPOSABLJANJE UPORABNIKOV            </t>
    </r>
    <r>
      <rPr>
        <sz val="8"/>
        <rFont val="Arial CE"/>
        <family val="2"/>
      </rPr>
      <t>št. ur usposabljanja</t>
    </r>
  </si>
  <si>
    <r>
      <t xml:space="preserve">USPOSABLJANJE UPORABNIKOV                        </t>
    </r>
    <r>
      <rPr>
        <sz val="8"/>
        <rFont val="Arial CE"/>
        <family val="2"/>
      </rPr>
      <t>št. ur usposabljanja za uporabo elekt. virov</t>
    </r>
  </si>
  <si>
    <r>
      <t xml:space="preserve">USPOSABLJANJE    UPORABNIKOV  </t>
    </r>
    <r>
      <rPr>
        <sz val="8"/>
        <rFont val="Arial CE"/>
        <family val="2"/>
      </rPr>
      <t>št. udeležencev usposabljanja</t>
    </r>
  </si>
  <si>
    <t xml:space="preserve">SKUPAJ  VSI ZAPOSLENI </t>
  </si>
  <si>
    <r>
      <t>ODPRTOST</t>
    </r>
    <r>
      <rPr>
        <sz val="8"/>
        <rFont val="Arial CE"/>
        <family val="2"/>
      </rPr>
      <t xml:space="preserve"> čitalnica - št. ur/teden</t>
    </r>
  </si>
  <si>
    <r>
      <t>ODPRTOST</t>
    </r>
    <r>
      <rPr>
        <sz val="8"/>
        <rFont val="Arial CE"/>
        <family val="2"/>
      </rPr>
      <t xml:space="preserve"> izposoja - št. ur/teden</t>
    </r>
  </si>
  <si>
    <r>
      <t>DOLŽINA POLIC</t>
    </r>
    <r>
      <rPr>
        <sz val="8"/>
        <rFont val="Arial CE"/>
        <family val="2"/>
      </rPr>
      <t xml:space="preserve"> (m) z gradivom</t>
    </r>
  </si>
  <si>
    <t>NETO POVRŠINA</t>
  </si>
  <si>
    <r>
      <t>terminali</t>
    </r>
    <r>
      <rPr>
        <sz val="8"/>
        <rFont val="Arial CE"/>
        <family val="2"/>
      </rPr>
      <t xml:space="preserve">  uporabniki</t>
    </r>
  </si>
  <si>
    <r>
      <t xml:space="preserve">terminali </t>
    </r>
    <r>
      <rPr>
        <sz val="8"/>
        <rFont val="Arial CE"/>
        <family val="2"/>
      </rPr>
      <t xml:space="preserve">          skupaj</t>
    </r>
  </si>
  <si>
    <r>
      <t xml:space="preserve">tiskalniki </t>
    </r>
    <r>
      <rPr>
        <sz val="8"/>
        <rFont val="Arial CE"/>
        <family val="2"/>
      </rPr>
      <t xml:space="preserve"> uporabniki</t>
    </r>
  </si>
  <si>
    <r>
      <t xml:space="preserve">tiskalniki </t>
    </r>
    <r>
      <rPr>
        <sz val="8"/>
        <rFont val="Arial CE"/>
        <family val="2"/>
      </rPr>
      <t xml:space="preserve">  skupaj</t>
    </r>
  </si>
  <si>
    <r>
      <t>skenerji</t>
    </r>
    <r>
      <rPr>
        <sz val="8"/>
        <rFont val="Arial CE"/>
        <family val="2"/>
      </rPr>
      <t xml:space="preserve"> uporabniki</t>
    </r>
  </si>
  <si>
    <r>
      <t xml:space="preserve">skenerji </t>
    </r>
    <r>
      <rPr>
        <sz val="8"/>
        <rFont val="Arial CE"/>
        <family val="2"/>
      </rPr>
      <t xml:space="preserve">skupaj </t>
    </r>
  </si>
  <si>
    <t>medmrežje</t>
  </si>
  <si>
    <t>urejanje besedil</t>
  </si>
  <si>
    <t>elektronska pošta</t>
  </si>
  <si>
    <r>
      <t xml:space="preserve">PRIHODKI   </t>
    </r>
    <r>
      <rPr>
        <sz val="8"/>
        <rFont val="Arial CE"/>
        <family val="2"/>
      </rPr>
      <t xml:space="preserve"> v           1.000 SIT</t>
    </r>
  </si>
  <si>
    <r>
      <t xml:space="preserve">NAKUP    </t>
    </r>
    <r>
      <rPr>
        <sz val="8"/>
        <rFont val="Arial CE"/>
        <family val="2"/>
      </rPr>
      <t>vsega gradiva v 1.000 SIT</t>
    </r>
  </si>
  <si>
    <r>
      <t>NAKUP</t>
    </r>
    <r>
      <rPr>
        <sz val="8"/>
        <rFont val="Arial CE"/>
        <family val="2"/>
      </rPr>
      <t xml:space="preserve">         elektronskih virov  v 1.000 SIT</t>
    </r>
  </si>
  <si>
    <t>Fakulteta za upravo</t>
  </si>
  <si>
    <t>UP</t>
  </si>
  <si>
    <t>Turistica - visoka šola za turizem, Portorož</t>
  </si>
  <si>
    <t>UP - Univerza na Primorskem</t>
  </si>
  <si>
    <t>Skupaj Slovenija</t>
  </si>
  <si>
    <r>
      <t xml:space="preserve">ZBIRKA               naslovi elektronskih virov dostopnih na daljavo                               </t>
    </r>
    <r>
      <rPr>
        <sz val="8"/>
        <rFont val="Arial CE"/>
        <family val="2"/>
      </rPr>
      <t xml:space="preserve"> patenti</t>
    </r>
  </si>
  <si>
    <r>
      <t xml:space="preserve">SERIJSKE                PUBLIKACIJE  naročeni naslovi </t>
    </r>
    <r>
      <rPr>
        <sz val="8"/>
        <rFont val="Arial CE"/>
        <family val="2"/>
      </rPr>
      <t>od tega publ. samo v elektronski obliki</t>
    </r>
  </si>
  <si>
    <t xml:space="preserve"> </t>
  </si>
  <si>
    <t>uporaba elektronskih virov</t>
  </si>
  <si>
    <t>drugo</t>
  </si>
  <si>
    <r>
      <t xml:space="preserve">ZBIRKA </t>
    </r>
    <r>
      <rPr>
        <sz val="8"/>
        <rFont val="Arial CE"/>
        <family val="2"/>
      </rPr>
      <t xml:space="preserve"> standardi</t>
    </r>
  </si>
  <si>
    <r>
      <t>ZBIRKA</t>
    </r>
    <r>
      <rPr>
        <sz val="8"/>
        <rFont val="Arial CE"/>
        <family val="2"/>
      </rPr>
      <t xml:space="preserve"> patenti</t>
    </r>
  </si>
  <si>
    <r>
      <t>MEDKNJIŽNIČNA</t>
    </r>
    <r>
      <rPr>
        <sz val="8"/>
        <rFont val="Arial CE"/>
        <family val="2"/>
      </rPr>
      <t xml:space="preserve"> izposoja</t>
    </r>
  </si>
  <si>
    <r>
      <t>MEDKNJIŽNIČNA</t>
    </r>
    <r>
      <rPr>
        <sz val="8"/>
        <rFont val="Arial CE"/>
        <family val="2"/>
      </rPr>
      <t xml:space="preserve"> posoja</t>
    </r>
  </si>
  <si>
    <r>
      <t xml:space="preserve">MEDKNJIŽNIČNA </t>
    </r>
    <r>
      <rPr>
        <sz val="8"/>
        <rFont val="Arial CE"/>
        <family val="2"/>
      </rPr>
      <t>SKUPAJ</t>
    </r>
  </si>
  <si>
    <r>
      <t xml:space="preserve">ELEKTRONSKO POSREDOVANI DOKUMENTI                      </t>
    </r>
    <r>
      <rPr>
        <sz val="8"/>
        <rFont val="Arial CE"/>
        <family val="2"/>
      </rPr>
      <t>iz lastne knjižnične zbirke</t>
    </r>
  </si>
  <si>
    <r>
      <t xml:space="preserve">ELEKTRONSKO POSREDOVANI DOKUMENTI                         </t>
    </r>
    <r>
      <rPr>
        <sz val="8"/>
        <rFont val="Arial CE"/>
        <family val="2"/>
      </rPr>
      <t>iz zunanjih virov</t>
    </r>
  </si>
  <si>
    <r>
      <t xml:space="preserve">ELEKTRONSKO POSREDOVANI DOKUMENTI                      </t>
    </r>
    <r>
      <rPr>
        <sz val="8"/>
        <rFont val="Arial CE"/>
        <family val="2"/>
      </rPr>
      <t>SKUPAJ</t>
    </r>
  </si>
  <si>
    <t>Fakulteta za socialno delo</t>
  </si>
  <si>
    <t>GEA College - Visoka šola za podjetništvo, Piran</t>
  </si>
  <si>
    <t>Fakulteta za podiplomski humanistični študij, Lj.</t>
  </si>
  <si>
    <t>Ekonomsko-poslovna fakulteta, Maribor</t>
  </si>
  <si>
    <t>Znanstveno raziskovalno središče Koper</t>
  </si>
  <si>
    <t>BF, Biološka knjižnica</t>
  </si>
  <si>
    <t>**** Ekonomsko poslovna fakulteta, Maribor - v čitalnico izposojajo samo učbenike.</t>
  </si>
  <si>
    <t>* Podatki knjižnic Biotehniške fakultete (skupaj): Centralna biotehniška knjižnica, knjižnice oddelkov BF (Agronomija, Biologija, Lesarstvo, Zootehnika in Živilstvo).</t>
  </si>
  <si>
    <t>** Fakulteta za kemijo in kemijsko tehnologijo - pri izposoji iz drugih knjižnic se poslužuje Oddelka za medknjižnično izposojo pri CTK.</t>
  </si>
  <si>
    <t>Fakulteta za kemijo in kemijsko tehnologijo**</t>
  </si>
  <si>
    <t>Centralna tehniška knjižnica***</t>
  </si>
  <si>
    <t>Ekonomsko-poslovna fakulteta, Maribor****</t>
  </si>
  <si>
    <r>
      <t xml:space="preserve">ELEKTRONSKE STORITVE </t>
    </r>
    <r>
      <rPr>
        <sz val="8"/>
        <rFont val="Arial CE"/>
        <family val="2"/>
      </rPr>
      <t>podaljšanje izposoje s pomočjo telefonskega odzivnika</t>
    </r>
  </si>
  <si>
    <r>
      <t xml:space="preserve">ZAPOSLENI </t>
    </r>
    <r>
      <rPr>
        <sz val="8"/>
        <rFont val="Arial CE"/>
        <family val="0"/>
      </rPr>
      <t>diplomirani knjižničarji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0"/>
      </rPr>
      <t>honorarno</t>
    </r>
  </si>
  <si>
    <r>
      <t xml:space="preserve">ZAPOSLENI </t>
    </r>
    <r>
      <rPr>
        <sz val="8"/>
        <rFont val="Arial CE"/>
        <family val="0"/>
      </rPr>
      <t>izučeni knjižničarji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0"/>
      </rPr>
      <t>redno</t>
    </r>
  </si>
  <si>
    <r>
      <t xml:space="preserve">ZAPOSLENI </t>
    </r>
    <r>
      <rPr>
        <sz val="8"/>
        <rFont val="Arial CE"/>
        <family val="0"/>
      </rPr>
      <t>izučeni knjižničarji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0"/>
      </rPr>
      <t>honorano</t>
    </r>
  </si>
  <si>
    <r>
      <t>ZAPOSLENI</t>
    </r>
    <r>
      <rPr>
        <sz val="8"/>
        <rFont val="Arial"/>
        <family val="0"/>
      </rPr>
      <t xml:space="preserve"> SKUPAJ </t>
    </r>
    <r>
      <rPr>
        <b/>
        <sz val="8"/>
        <rFont val="Arial"/>
        <family val="2"/>
      </rPr>
      <t>redno</t>
    </r>
  </si>
  <si>
    <r>
      <t>ZAPOSLENI</t>
    </r>
    <r>
      <rPr>
        <sz val="8"/>
        <rFont val="Arial"/>
        <family val="0"/>
      </rPr>
      <t xml:space="preserve"> SKUPAJ </t>
    </r>
    <r>
      <rPr>
        <b/>
        <sz val="8"/>
        <rFont val="Arial"/>
        <family val="2"/>
      </rPr>
      <t>honorarno</t>
    </r>
  </si>
  <si>
    <t>Univerzitetna knjižnica Maribor*</t>
  </si>
  <si>
    <t>Fakulteta za humanistične študije, Koper*</t>
  </si>
  <si>
    <t>NTF - Kemijsko izobraževanje in informatika**</t>
  </si>
  <si>
    <t>Tabela 1: KNJIŽNIČNA ZBIRKA (2004)</t>
  </si>
  <si>
    <t>Tabela 1a: KNJIŽNIČNA ZBIRKA: Elektronski viri dostopni na daljavo (naslovi) (2004)</t>
  </si>
  <si>
    <t>Tabela 2: SERIJSKE PUBLIKACIJE (2004)</t>
  </si>
  <si>
    <t>Tabela 3: PRIRAST IN ODPIS KNJIŽNIČNEGA GRADIVA (2004)</t>
  </si>
  <si>
    <t>Tabela 4: UPORABNIKI KNJIŽNICE IN OBISK (2004)</t>
  </si>
  <si>
    <t>Tabela 5: IZPOSOJA GRADIVA (2004)</t>
  </si>
  <si>
    <r>
      <t xml:space="preserve">IZPOSOJA </t>
    </r>
    <r>
      <rPr>
        <sz val="8"/>
        <rFont val="Arial CE"/>
        <family val="2"/>
      </rPr>
      <t>v knjižnico*</t>
    </r>
  </si>
  <si>
    <t>Tabela 6: VNOS BIBLIOGRAFIJ (2004)</t>
  </si>
  <si>
    <t>Tabela 7: ELEKTRONSKE STORITVE KNJIŽNICE: Elektronsko posredovanje dokumentov (2004)</t>
  </si>
  <si>
    <t>Tabela 7a: ELEKTRONSKE STORITVE KNJIŽNICE (2004)</t>
  </si>
  <si>
    <t>Tabela 8: USPOSABLJANJE UPORABNIKOV (2004)</t>
  </si>
  <si>
    <t>Tabela 9: ZAPOSLENI (2004)</t>
  </si>
  <si>
    <t>Tabela 10: DOSTOPNOST GRADIVA IN PROSTORI KNJIŽNICE (2004)</t>
  </si>
  <si>
    <t>Tabela 11: RAČUNALNIŠKA OPREMA V KNJIŽNICI (2004)</t>
  </si>
  <si>
    <t>Tabela 12: UPORABA RAČUNALNIŠKE OPREME V KNJIŽNICI (2004)</t>
  </si>
  <si>
    <t>Tabela 13: PRIHODKI IN ODHODKI (2004)</t>
  </si>
  <si>
    <t>* Pri podatkih o potencialnih uporabnikih knjižnic posameznih univerz so upoštevani podatki o številu dodiplomskih študentov v študijskem letu 2004/2005, kot jih navaja Statistični letopis RS za leto 2005, in so praviloma vpisani k podatkom univerzitetnih knjižnic.</t>
  </si>
  <si>
    <r>
      <t>osebni računalniki</t>
    </r>
    <r>
      <rPr>
        <sz val="8"/>
        <rFont val="Arial CE"/>
        <family val="2"/>
      </rPr>
      <t xml:space="preserve">   uporabniki</t>
    </r>
  </si>
  <si>
    <r>
      <t xml:space="preserve"> osebni računalniki </t>
    </r>
    <r>
      <rPr>
        <sz val="8"/>
        <rFont val="Arial CE"/>
        <family val="0"/>
      </rPr>
      <t>skupaj</t>
    </r>
    <r>
      <rPr>
        <sz val="8"/>
        <rFont val="Arial CE"/>
        <family val="2"/>
      </rPr>
      <t xml:space="preserve">  </t>
    </r>
  </si>
  <si>
    <r>
      <t xml:space="preserve">drugo   </t>
    </r>
    <r>
      <rPr>
        <sz val="8"/>
        <rFont val="Arial CE"/>
        <family val="0"/>
      </rPr>
      <t>uporabniki</t>
    </r>
  </si>
  <si>
    <r>
      <t xml:space="preserve">drugo   </t>
    </r>
    <r>
      <rPr>
        <sz val="8"/>
        <rFont val="Arial CE"/>
        <family val="0"/>
      </rPr>
      <t>skupaj</t>
    </r>
  </si>
  <si>
    <r>
      <t xml:space="preserve">ČITALNIŠKI SEDEŽI </t>
    </r>
    <r>
      <rPr>
        <sz val="8"/>
        <rFont val="Arial CE"/>
        <family val="0"/>
      </rPr>
      <t>(št.) za uporabnike</t>
    </r>
  </si>
  <si>
    <r>
      <t xml:space="preserve">ELEKTRONSKE STORITVE    </t>
    </r>
    <r>
      <rPr>
        <sz val="8"/>
        <rFont val="Arial CE"/>
        <family val="0"/>
      </rPr>
      <t>naročanje gradiva preko</t>
    </r>
    <r>
      <rPr>
        <sz val="8"/>
        <rFont val="Arial CE"/>
        <family val="2"/>
      </rPr>
      <t xml:space="preserve"> OPAC-a</t>
    </r>
  </si>
  <si>
    <r>
      <t xml:space="preserve">ELEKTRONSKE STORITVE    </t>
    </r>
    <r>
      <rPr>
        <sz val="8"/>
        <rFont val="Arial CE"/>
        <family val="0"/>
      </rPr>
      <t>rezerviranje gradiva preko</t>
    </r>
    <r>
      <rPr>
        <sz val="8"/>
        <rFont val="Arial CE"/>
        <family val="2"/>
      </rPr>
      <t xml:space="preserve"> OPAC-a</t>
    </r>
  </si>
  <si>
    <r>
      <t xml:space="preserve">ELEKTRONSKE STORITVE      </t>
    </r>
    <r>
      <rPr>
        <sz val="8"/>
        <rFont val="Arial CE"/>
        <family val="2"/>
      </rPr>
      <t>podaljšanje izposoje s pomočjo OPAC-a</t>
    </r>
  </si>
  <si>
    <r>
      <t xml:space="preserve">PROSTI PRISTOP </t>
    </r>
    <r>
      <rPr>
        <sz val="8"/>
        <rFont val="Arial CE"/>
        <family val="0"/>
      </rPr>
      <t xml:space="preserve"> št. enot</t>
    </r>
  </si>
  <si>
    <t>Tabela 9a: ZAPOSLENI - Stopnja izobrazbe (2004)</t>
  </si>
  <si>
    <r>
      <t xml:space="preserve">ZAPOSLENI - IZOBRAZBA </t>
    </r>
    <r>
      <rPr>
        <sz val="8"/>
        <rFont val="Arial CE"/>
        <family val="0"/>
      </rPr>
      <t>doktorat</t>
    </r>
    <r>
      <rPr>
        <b/>
        <sz val="8"/>
        <rFont val="Arial CE"/>
        <family val="2"/>
      </rPr>
      <t xml:space="preserve"> </t>
    </r>
  </si>
  <si>
    <r>
      <t xml:space="preserve">ZAPOSLENI - IZOBRAZBA </t>
    </r>
    <r>
      <rPr>
        <sz val="8"/>
        <rFont val="Arial CE"/>
        <family val="0"/>
      </rPr>
      <t>magisterij</t>
    </r>
    <r>
      <rPr>
        <b/>
        <sz val="8"/>
        <rFont val="Arial CE"/>
        <family val="2"/>
      </rPr>
      <t xml:space="preserve"> </t>
    </r>
  </si>
  <si>
    <r>
      <t xml:space="preserve">ZAPOSLENI - IZOBRAZBA </t>
    </r>
    <r>
      <rPr>
        <sz val="8"/>
        <rFont val="Arial CE"/>
        <family val="0"/>
      </rPr>
      <t>visoka izobrazba</t>
    </r>
  </si>
  <si>
    <r>
      <t xml:space="preserve">ZAPOSLENI - IZOBRAZBA </t>
    </r>
    <r>
      <rPr>
        <sz val="8"/>
        <rFont val="Arial CE"/>
        <family val="0"/>
      </rPr>
      <t>višja izobrazba</t>
    </r>
    <r>
      <rPr>
        <b/>
        <sz val="8"/>
        <rFont val="Arial CE"/>
        <family val="2"/>
      </rPr>
      <t xml:space="preserve"> </t>
    </r>
  </si>
  <si>
    <r>
      <t xml:space="preserve">ZAPOSLENI - IZOBRAZBA </t>
    </r>
    <r>
      <rPr>
        <sz val="8"/>
        <rFont val="Arial CE"/>
        <family val="0"/>
      </rPr>
      <t>srednješolska</t>
    </r>
    <r>
      <rPr>
        <b/>
        <sz val="8"/>
        <rFont val="Arial CE"/>
        <family val="2"/>
      </rPr>
      <t xml:space="preserve"> </t>
    </r>
  </si>
  <si>
    <r>
      <t xml:space="preserve">ZAPOSLENI - IZOBRAZBA </t>
    </r>
    <r>
      <rPr>
        <sz val="8"/>
        <rFont val="Arial CE"/>
        <family val="0"/>
      </rPr>
      <t>osnovnošolska</t>
    </r>
  </si>
  <si>
    <t>SKUPAJ</t>
  </si>
  <si>
    <r>
      <t xml:space="preserve">ZAPOSLENI </t>
    </r>
    <r>
      <rPr>
        <sz val="8"/>
        <rFont val="Arial CE"/>
        <family val="0"/>
      </rPr>
      <t>diplomirani knjižničarji</t>
    </r>
    <r>
      <rPr>
        <b/>
        <sz val="8"/>
        <rFont val="Arial CE"/>
        <family val="2"/>
      </rPr>
      <t xml:space="preserve"> </t>
    </r>
    <r>
      <rPr>
        <b/>
        <sz val="8"/>
        <rFont val="Arial CE"/>
        <family val="0"/>
      </rPr>
      <t>redno</t>
    </r>
  </si>
  <si>
    <r>
      <t>ZAPOSLENI</t>
    </r>
    <r>
      <rPr>
        <sz val="8"/>
        <rFont val="Arial CE"/>
        <family val="0"/>
      </rPr>
      <t xml:space="preserve"> dipl. izučeni knjižničarji</t>
    </r>
    <r>
      <rPr>
        <b/>
        <sz val="8"/>
        <rFont val="Arial CE"/>
        <family val="2"/>
      </rPr>
      <t xml:space="preserve"> redno</t>
    </r>
  </si>
  <si>
    <r>
      <t xml:space="preserve">ZAPOSLENI </t>
    </r>
    <r>
      <rPr>
        <sz val="8"/>
        <rFont val="Arial CE"/>
        <family val="0"/>
      </rPr>
      <t>dipl. izučeni knjižničarji</t>
    </r>
    <r>
      <rPr>
        <b/>
        <sz val="8"/>
        <rFont val="Arial CE"/>
        <family val="2"/>
      </rPr>
      <t xml:space="preserve"> honorarni</t>
    </r>
  </si>
  <si>
    <t xml:space="preserve">        </t>
  </si>
  <si>
    <r>
      <t xml:space="preserve">ZAPOSLENI </t>
    </r>
    <r>
      <rPr>
        <sz val="8"/>
        <rFont val="Arial CE"/>
        <family val="0"/>
      </rPr>
      <t>STROKOVNI delavci</t>
    </r>
    <r>
      <rPr>
        <b/>
        <sz val="8"/>
        <rFont val="Arial CE"/>
        <family val="2"/>
      </rPr>
      <t xml:space="preserve"> SKUPAJ </t>
    </r>
    <r>
      <rPr>
        <b/>
        <sz val="8"/>
        <rFont val="Arial CE"/>
        <family val="0"/>
      </rPr>
      <t>redno</t>
    </r>
  </si>
  <si>
    <r>
      <t xml:space="preserve">ZAPOSLENI </t>
    </r>
    <r>
      <rPr>
        <sz val="8"/>
        <rFont val="Arial CE"/>
        <family val="0"/>
      </rPr>
      <t>STROKOVNI delavci</t>
    </r>
    <r>
      <rPr>
        <b/>
        <sz val="8"/>
        <rFont val="Arial CE"/>
        <family val="2"/>
      </rPr>
      <t xml:space="preserve"> SKUPAJ honorarni</t>
    </r>
  </si>
  <si>
    <r>
      <t xml:space="preserve">ZAPOSLENI </t>
    </r>
    <r>
      <rPr>
        <sz val="8"/>
        <rFont val="Arial CE"/>
        <family val="0"/>
      </rPr>
      <t>DRUGI knjižnični delavci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0"/>
      </rPr>
      <t>redno</t>
    </r>
  </si>
  <si>
    <r>
      <t xml:space="preserve">ZAPOSLENI </t>
    </r>
    <r>
      <rPr>
        <sz val="8"/>
        <rFont val="Arial CE"/>
        <family val="0"/>
      </rPr>
      <t>DRUGI knjižnični delavci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0"/>
      </rPr>
      <t>honorarno</t>
    </r>
  </si>
  <si>
    <t xml:space="preserve">KNJIŽNICA </t>
  </si>
  <si>
    <t>** NTF - Kemijsko izobraževanje in informatika - podatki o obisku so samo ocena.</t>
  </si>
  <si>
    <t>Centralna tehniška knjižnica*</t>
  </si>
  <si>
    <t>Teološka fakulteta Ljubljana -  Teološka knjiž. Mb</t>
  </si>
  <si>
    <t xml:space="preserve">Fakulteta za management in pedag.fakulteta, Kp                </t>
  </si>
  <si>
    <t>NTF - Tekstilstvo*</t>
  </si>
  <si>
    <t>samo OPAC</t>
  </si>
  <si>
    <t>*: prikazani podatki za FNT - Oddelek za tekstilstvo, se nanašajo le na obdobje od avgusta do decembra 2004.</t>
  </si>
  <si>
    <t>Visoka šola za upravljanje in poslovanje, NM</t>
  </si>
  <si>
    <t>Visoka šola za upravljanje, NM</t>
  </si>
  <si>
    <t>Visoka šola za upravljanje in poslovanje</t>
  </si>
</sst>
</file>

<file path=xl/styles.xml><?xml version="1.0" encoding="utf-8"?>
<styleSheet xmlns="http://schemas.openxmlformats.org/spreadsheetml/2006/main">
  <numFmts count="2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#,##0.0"/>
    <numFmt numFmtId="174" formatCode="#,##0.0;[Red]#,##0.0"/>
    <numFmt numFmtId="175" formatCode="#,##0.00;[Red]#,##0.00"/>
    <numFmt numFmtId="176" formatCode="0.0"/>
    <numFmt numFmtId="177" formatCode="&quot;True&quot;;&quot;True&quot;;&quot;False&quot;"/>
    <numFmt numFmtId="178" formatCode="&quot;On&quot;;&quot;On&quot;;&quot;Off&quot;"/>
  </numFmts>
  <fonts count="18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9"/>
      <name val="Arial"/>
      <family val="2"/>
    </font>
    <font>
      <sz val="7"/>
      <name val="Arial CE"/>
      <family val="0"/>
    </font>
    <font>
      <sz val="8"/>
      <name val="Arial"/>
      <family val="2"/>
    </font>
    <font>
      <b/>
      <sz val="8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8"/>
      <name val="Arial"/>
      <family val="2"/>
    </font>
    <font>
      <sz val="8"/>
      <color indexed="57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1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72" fontId="1" fillId="0" borderId="0" xfId="0" applyNumberFormat="1" applyFont="1" applyFill="1" applyAlignment="1" quotePrefix="1">
      <alignment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172" fontId="2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17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0" fontId="6" fillId="0" borderId="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2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172" fontId="1" fillId="4" borderId="1" xfId="0" applyNumberFormat="1" applyFont="1" applyFill="1" applyBorder="1" applyAlignment="1">
      <alignment/>
    </xf>
    <xf numFmtId="4" fontId="1" fillId="5" borderId="1" xfId="0" applyNumberFormat="1" applyFont="1" applyFill="1" applyBorder="1" applyAlignment="1">
      <alignment horizontal="right"/>
    </xf>
    <xf numFmtId="3" fontId="1" fillId="5" borderId="1" xfId="0" applyNumberFormat="1" applyFont="1" applyFill="1" applyBorder="1" applyAlignment="1">
      <alignment horizontal="right"/>
    </xf>
    <xf numFmtId="172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/>
    </xf>
    <xf numFmtId="3" fontId="1" fillId="5" borderId="1" xfId="0" applyNumberFormat="1" applyFont="1" applyFill="1" applyBorder="1" applyAlignment="1" quotePrefix="1">
      <alignment horizontal="right"/>
    </xf>
    <xf numFmtId="173" fontId="1" fillId="5" borderId="1" xfId="0" applyNumberFormat="1" applyFont="1" applyFill="1" applyBorder="1" applyAlignment="1">
      <alignment horizontal="right"/>
    </xf>
    <xf numFmtId="4" fontId="6" fillId="5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3" fontId="1" fillId="5" borderId="1" xfId="0" applyNumberFormat="1" applyFon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172" fontId="1" fillId="5" borderId="1" xfId="0" applyNumberFormat="1" applyFont="1" applyFill="1" applyBorder="1" applyAlignment="1">
      <alignment/>
    </xf>
    <xf numFmtId="3" fontId="6" fillId="5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1" fillId="4" borderId="1" xfId="0" applyFont="1" applyFill="1" applyBorder="1" applyAlignment="1">
      <alignment/>
    </xf>
    <xf numFmtId="3" fontId="6" fillId="5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172" fontId="6" fillId="5" borderId="1" xfId="0" applyNumberFormat="1" applyFont="1" applyFill="1" applyBorder="1" applyAlignment="1">
      <alignment horizontal="right"/>
    </xf>
    <xf numFmtId="172" fontId="1" fillId="4" borderId="1" xfId="0" applyNumberFormat="1" applyFont="1" applyFill="1" applyBorder="1" applyAlignment="1">
      <alignment/>
    </xf>
    <xf numFmtId="172" fontId="1" fillId="5" borderId="1" xfId="0" applyNumberFormat="1" applyFont="1" applyFill="1" applyBorder="1" applyAlignment="1">
      <alignment horizontal="right"/>
    </xf>
    <xf numFmtId="172" fontId="1" fillId="5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172" fontId="14" fillId="5" borderId="1" xfId="0" applyNumberFormat="1" applyFont="1" applyFill="1" applyBorder="1" applyAlignment="1">
      <alignment horizontal="right"/>
    </xf>
    <xf numFmtId="0" fontId="1" fillId="5" borderId="1" xfId="0" applyNumberFormat="1" applyFont="1" applyFill="1" applyBorder="1" applyAlignment="1">
      <alignment horizontal="right"/>
    </xf>
    <xf numFmtId="172" fontId="1" fillId="5" borderId="1" xfId="0" applyNumberFormat="1" applyFont="1" applyFill="1" applyBorder="1" applyAlignment="1" quotePrefix="1">
      <alignment horizontal="right"/>
    </xf>
    <xf numFmtId="172" fontId="1" fillId="5" borderId="3" xfId="0" applyNumberFormat="1" applyFont="1" applyFill="1" applyBorder="1" applyAlignment="1">
      <alignment horizontal="right"/>
    </xf>
    <xf numFmtId="172" fontId="1" fillId="5" borderId="4" xfId="0" applyNumberFormat="1" applyFont="1" applyFill="1" applyBorder="1" applyAlignment="1">
      <alignment horizontal="right"/>
    </xf>
    <xf numFmtId="172" fontId="6" fillId="4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right"/>
    </xf>
    <xf numFmtId="2" fontId="6" fillId="5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wrapText="1"/>
    </xf>
    <xf numFmtId="176" fontId="1" fillId="5" borderId="1" xfId="0" applyNumberFormat="1" applyFont="1" applyFill="1" applyBorder="1" applyAlignment="1">
      <alignment horizontal="right"/>
    </xf>
    <xf numFmtId="176" fontId="6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wrapText="1"/>
    </xf>
    <xf numFmtId="0" fontId="6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72" fontId="1" fillId="5" borderId="4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0"/>
  <sheetViews>
    <sheetView workbookViewId="0" topLeftCell="A1">
      <pane xSplit="2" ySplit="3" topLeftCell="C4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4" sqref="B64"/>
    </sheetView>
  </sheetViews>
  <sheetFormatPr defaultColWidth="9.00390625" defaultRowHeight="12.75"/>
  <cols>
    <col min="1" max="1" width="4.00390625" style="60" bestFit="1" customWidth="1"/>
    <col min="2" max="2" width="34.375" style="19" customWidth="1"/>
    <col min="3" max="3" width="6.75390625" style="83" customWidth="1"/>
    <col min="4" max="4" width="8.125" style="92" customWidth="1"/>
    <col min="5" max="5" width="8.875" style="18" customWidth="1"/>
    <col min="6" max="6" width="7.625" style="18" customWidth="1"/>
    <col min="7" max="7" width="7.00390625" style="18" customWidth="1"/>
    <col min="8" max="8" width="8.375" style="19" customWidth="1"/>
    <col min="9" max="9" width="9.75390625" style="19" customWidth="1"/>
    <col min="10" max="10" width="6.75390625" style="19" bestFit="1" customWidth="1"/>
    <col min="11" max="11" width="5.75390625" style="19" bestFit="1" customWidth="1"/>
    <col min="12" max="12" width="6.75390625" style="19" bestFit="1" customWidth="1"/>
    <col min="13" max="13" width="8.00390625" style="19" bestFit="1" customWidth="1"/>
    <col min="14" max="14" width="6.75390625" style="19" bestFit="1" customWidth="1"/>
    <col min="15" max="16384" width="9.125" style="19" customWidth="1"/>
  </cols>
  <sheetData>
    <row r="1" spans="1:9" ht="12.75">
      <c r="A1" s="190" t="s">
        <v>149</v>
      </c>
      <c r="B1" s="191"/>
      <c r="C1" s="191"/>
      <c r="D1" s="191"/>
      <c r="E1" s="39"/>
      <c r="F1" s="45"/>
      <c r="G1" s="45"/>
      <c r="H1" s="22"/>
      <c r="I1" s="22"/>
    </row>
    <row r="2" spans="1:9" ht="12.75">
      <c r="A2" s="22"/>
      <c r="B2" s="22"/>
      <c r="C2" s="46"/>
      <c r="D2" s="45"/>
      <c r="E2" s="45"/>
      <c r="F2" s="45"/>
      <c r="G2" s="45"/>
      <c r="H2" s="22"/>
      <c r="I2" s="22"/>
    </row>
    <row r="3" spans="1:9" ht="33.75">
      <c r="A3" s="116"/>
      <c r="B3" s="117" t="s">
        <v>0</v>
      </c>
      <c r="C3" s="135" t="s">
        <v>45</v>
      </c>
      <c r="D3" s="136" t="s">
        <v>52</v>
      </c>
      <c r="E3" s="136" t="s">
        <v>53</v>
      </c>
      <c r="F3" s="136" t="s">
        <v>120</v>
      </c>
      <c r="G3" s="136" t="s">
        <v>121</v>
      </c>
      <c r="H3" s="118" t="s">
        <v>47</v>
      </c>
      <c r="I3" s="27"/>
    </row>
    <row r="4" spans="1:10" ht="12.75" customHeight="1">
      <c r="A4" s="114">
        <v>1</v>
      </c>
      <c r="B4" s="119" t="s">
        <v>33</v>
      </c>
      <c r="C4" s="126" t="s">
        <v>49</v>
      </c>
      <c r="D4" s="139">
        <v>211005</v>
      </c>
      <c r="E4" s="140">
        <v>1151</v>
      </c>
      <c r="F4" s="140">
        <v>78636</v>
      </c>
      <c r="G4" s="140">
        <v>0</v>
      </c>
      <c r="H4" s="141">
        <f>D4+E4+F4+G4</f>
        <v>290792</v>
      </c>
      <c r="I4" s="24"/>
      <c r="J4" s="2"/>
    </row>
    <row r="5" spans="1:10" ht="12.75">
      <c r="A5" s="115">
        <v>2</v>
      </c>
      <c r="B5" s="120" t="s">
        <v>1</v>
      </c>
      <c r="C5" s="126" t="s">
        <v>49</v>
      </c>
      <c r="D5" s="139">
        <v>14699</v>
      </c>
      <c r="E5" s="140">
        <v>5708</v>
      </c>
      <c r="F5" s="140"/>
      <c r="G5" s="140"/>
      <c r="H5" s="141">
        <f aca="true" t="shared" si="0" ref="H5:H59">D5+E5+F5+G5</f>
        <v>20407</v>
      </c>
      <c r="I5" s="24"/>
      <c r="J5" s="2"/>
    </row>
    <row r="6" spans="1:10" ht="12.75">
      <c r="A6" s="115">
        <v>3</v>
      </c>
      <c r="B6" s="120" t="s">
        <v>2</v>
      </c>
      <c r="C6" s="126" t="s">
        <v>49</v>
      </c>
      <c r="D6" s="139">
        <v>33249</v>
      </c>
      <c r="E6" s="140">
        <v>153841</v>
      </c>
      <c r="F6" s="140">
        <v>0</v>
      </c>
      <c r="G6" s="140">
        <v>0</v>
      </c>
      <c r="H6" s="141">
        <f t="shared" si="0"/>
        <v>187090</v>
      </c>
      <c r="I6" s="24"/>
      <c r="J6" s="2"/>
    </row>
    <row r="7" spans="1:10" ht="12.75">
      <c r="A7" s="115">
        <v>4</v>
      </c>
      <c r="B7" s="120" t="s">
        <v>3</v>
      </c>
      <c r="C7" s="126" t="s">
        <v>49</v>
      </c>
      <c r="D7" s="139">
        <v>22448</v>
      </c>
      <c r="E7" s="140">
        <v>4015</v>
      </c>
      <c r="F7" s="140"/>
      <c r="G7" s="140"/>
      <c r="H7" s="141">
        <f t="shared" si="0"/>
        <v>26463</v>
      </c>
      <c r="I7" s="24"/>
      <c r="J7" s="2"/>
    </row>
    <row r="8" spans="1:10" ht="12.75" customHeight="1">
      <c r="A8" s="114">
        <v>5</v>
      </c>
      <c r="B8" s="120" t="s">
        <v>4</v>
      </c>
      <c r="C8" s="126" t="s">
        <v>49</v>
      </c>
      <c r="D8" s="139">
        <v>11396</v>
      </c>
      <c r="E8" s="140">
        <v>15</v>
      </c>
      <c r="F8" s="140">
        <v>0</v>
      </c>
      <c r="G8" s="140">
        <v>0</v>
      </c>
      <c r="H8" s="141">
        <f t="shared" si="0"/>
        <v>11411</v>
      </c>
      <c r="I8" s="24"/>
      <c r="J8" s="2"/>
    </row>
    <row r="9" spans="1:10" ht="12.75" customHeight="1">
      <c r="A9" s="115">
        <v>6</v>
      </c>
      <c r="B9" s="120" t="s">
        <v>133</v>
      </c>
      <c r="C9" s="126" t="s">
        <v>49</v>
      </c>
      <c r="D9" s="139">
        <v>70368</v>
      </c>
      <c r="E9" s="140">
        <v>1629</v>
      </c>
      <c r="F9" s="140">
        <v>0</v>
      </c>
      <c r="G9" s="140">
        <v>0</v>
      </c>
      <c r="H9" s="141">
        <f t="shared" si="0"/>
        <v>71997</v>
      </c>
      <c r="I9" s="24"/>
      <c r="J9" s="2"/>
    </row>
    <row r="10" spans="1:10" ht="12.75" customHeight="1">
      <c r="A10" s="115">
        <v>7</v>
      </c>
      <c r="B10" s="120" t="s">
        <v>6</v>
      </c>
      <c r="C10" s="126" t="s">
        <v>49</v>
      </c>
      <c r="D10" s="139">
        <v>61500</v>
      </c>
      <c r="E10" s="140">
        <v>1443</v>
      </c>
      <c r="F10" s="140">
        <v>0</v>
      </c>
      <c r="G10" s="140">
        <v>0</v>
      </c>
      <c r="H10" s="141">
        <f t="shared" si="0"/>
        <v>62943</v>
      </c>
      <c r="I10" s="24"/>
      <c r="J10" s="2"/>
    </row>
    <row r="11" spans="1:10" ht="12.75" customHeight="1">
      <c r="A11" s="115">
        <v>8</v>
      </c>
      <c r="B11" s="120" t="s">
        <v>5</v>
      </c>
      <c r="C11" s="126" t="s">
        <v>49</v>
      </c>
      <c r="D11" s="139">
        <v>39433</v>
      </c>
      <c r="E11" s="140">
        <v>138</v>
      </c>
      <c r="F11" s="140">
        <v>27</v>
      </c>
      <c r="G11" s="140">
        <v>0</v>
      </c>
      <c r="H11" s="141">
        <f t="shared" si="0"/>
        <v>39598</v>
      </c>
      <c r="I11" s="24"/>
      <c r="J11" s="2"/>
    </row>
    <row r="12" spans="1:10" ht="12.75" customHeight="1">
      <c r="A12" s="114">
        <v>9</v>
      </c>
      <c r="B12" s="120" t="s">
        <v>7</v>
      </c>
      <c r="C12" s="126" t="s">
        <v>49</v>
      </c>
      <c r="D12" s="139">
        <v>17639</v>
      </c>
      <c r="E12" s="140">
        <v>140</v>
      </c>
      <c r="F12" s="140">
        <v>340</v>
      </c>
      <c r="G12" s="140">
        <v>0</v>
      </c>
      <c r="H12" s="141">
        <f t="shared" si="0"/>
        <v>18119</v>
      </c>
      <c r="I12" s="24"/>
      <c r="J12" s="2"/>
    </row>
    <row r="13" spans="1:10" ht="12.75" customHeight="1">
      <c r="A13" s="115">
        <v>10</v>
      </c>
      <c r="B13" s="120" t="s">
        <v>8</v>
      </c>
      <c r="C13" s="126" t="s">
        <v>49</v>
      </c>
      <c r="D13" s="139">
        <v>32954</v>
      </c>
      <c r="E13" s="140">
        <v>11594</v>
      </c>
      <c r="F13" s="140">
        <v>190</v>
      </c>
      <c r="G13" s="140">
        <v>1</v>
      </c>
      <c r="H13" s="141">
        <f t="shared" si="0"/>
        <v>44739</v>
      </c>
      <c r="I13" s="24"/>
      <c r="J13" s="2"/>
    </row>
    <row r="14" spans="1:10" ht="12.75" customHeight="1">
      <c r="A14" s="115">
        <v>11</v>
      </c>
      <c r="B14" s="120" t="s">
        <v>9</v>
      </c>
      <c r="C14" s="126" t="s">
        <v>49</v>
      </c>
      <c r="D14" s="139">
        <v>40054</v>
      </c>
      <c r="E14" s="140">
        <v>260</v>
      </c>
      <c r="F14" s="140"/>
      <c r="G14" s="140"/>
      <c r="H14" s="141">
        <f t="shared" si="0"/>
        <v>40314</v>
      </c>
      <c r="I14" s="24"/>
      <c r="J14" s="2"/>
    </row>
    <row r="15" spans="1:10" ht="12.75" customHeight="1">
      <c r="A15" s="115">
        <v>12</v>
      </c>
      <c r="B15" s="119" t="s">
        <v>42</v>
      </c>
      <c r="C15" s="126" t="s">
        <v>49</v>
      </c>
      <c r="D15" s="139">
        <v>228443</v>
      </c>
      <c r="E15" s="140">
        <v>342</v>
      </c>
      <c r="F15" s="140">
        <v>0</v>
      </c>
      <c r="G15" s="140">
        <v>0</v>
      </c>
      <c r="H15" s="141">
        <f t="shared" si="0"/>
        <v>228785</v>
      </c>
      <c r="I15" s="24"/>
      <c r="J15" s="2"/>
    </row>
    <row r="16" spans="1:10" ht="12.75" customHeight="1">
      <c r="A16" s="114">
        <v>13</v>
      </c>
      <c r="B16" s="120" t="s">
        <v>10</v>
      </c>
      <c r="C16" s="126" t="s">
        <v>49</v>
      </c>
      <c r="D16" s="139">
        <v>21337</v>
      </c>
      <c r="E16" s="140"/>
      <c r="F16" s="140"/>
      <c r="G16" s="140"/>
      <c r="H16" s="141">
        <f t="shared" si="0"/>
        <v>21337</v>
      </c>
      <c r="I16" s="24"/>
      <c r="J16" s="2"/>
    </row>
    <row r="17" spans="1:10" ht="12.75" customHeight="1">
      <c r="A17" s="115">
        <v>14</v>
      </c>
      <c r="B17" s="120" t="s">
        <v>11</v>
      </c>
      <c r="C17" s="126" t="s">
        <v>49</v>
      </c>
      <c r="D17" s="139">
        <v>176523</v>
      </c>
      <c r="E17" s="140">
        <v>1680</v>
      </c>
      <c r="F17" s="140"/>
      <c r="G17" s="140"/>
      <c r="H17" s="141">
        <f t="shared" si="0"/>
        <v>178203</v>
      </c>
      <c r="I17" s="24"/>
      <c r="J17" s="2"/>
    </row>
    <row r="18" spans="1:10" ht="12.75" customHeight="1">
      <c r="A18" s="115">
        <v>15</v>
      </c>
      <c r="B18" s="120" t="s">
        <v>12</v>
      </c>
      <c r="C18" s="126" t="s">
        <v>49</v>
      </c>
      <c r="D18" s="139">
        <v>65697</v>
      </c>
      <c r="E18" s="140">
        <v>0</v>
      </c>
      <c r="F18" s="140">
        <v>7534</v>
      </c>
      <c r="G18" s="140">
        <v>0</v>
      </c>
      <c r="H18" s="141">
        <f t="shared" si="0"/>
        <v>73231</v>
      </c>
      <c r="I18" s="24"/>
      <c r="J18" s="2"/>
    </row>
    <row r="19" spans="1:10" ht="12.75" customHeight="1">
      <c r="A19" s="115">
        <v>16</v>
      </c>
      <c r="B19" s="120" t="s">
        <v>13</v>
      </c>
      <c r="C19" s="126" t="s">
        <v>49</v>
      </c>
      <c r="D19" s="139">
        <v>8080</v>
      </c>
      <c r="E19" s="140">
        <v>1</v>
      </c>
      <c r="F19" s="140"/>
      <c r="G19" s="140">
        <v>4</v>
      </c>
      <c r="H19" s="141">
        <f t="shared" si="0"/>
        <v>8085</v>
      </c>
      <c r="I19" s="24"/>
      <c r="J19" s="2"/>
    </row>
    <row r="20" spans="1:10" ht="12.75" customHeight="1">
      <c r="A20" s="114">
        <v>17</v>
      </c>
      <c r="B20" s="120" t="s">
        <v>14</v>
      </c>
      <c r="C20" s="126" t="s">
        <v>49</v>
      </c>
      <c r="D20" s="139">
        <v>47666</v>
      </c>
      <c r="E20" s="140">
        <v>30</v>
      </c>
      <c r="F20" s="140">
        <v>1475</v>
      </c>
      <c r="G20" s="140">
        <v>0</v>
      </c>
      <c r="H20" s="141">
        <f t="shared" si="0"/>
        <v>49171</v>
      </c>
      <c r="I20" s="24"/>
      <c r="J20" s="2"/>
    </row>
    <row r="21" spans="1:10" ht="12.75" customHeight="1">
      <c r="A21" s="115">
        <v>18</v>
      </c>
      <c r="B21" s="120" t="s">
        <v>15</v>
      </c>
      <c r="C21" s="126" t="s">
        <v>49</v>
      </c>
      <c r="D21" s="139">
        <v>44491</v>
      </c>
      <c r="E21" s="140"/>
      <c r="F21" s="140"/>
      <c r="G21" s="140"/>
      <c r="H21" s="141">
        <f t="shared" si="0"/>
        <v>44491</v>
      </c>
      <c r="I21" s="24"/>
      <c r="J21" s="2"/>
    </row>
    <row r="22" spans="1:10" ht="12.75" customHeight="1">
      <c r="A22" s="115">
        <v>19</v>
      </c>
      <c r="B22" s="120" t="s">
        <v>16</v>
      </c>
      <c r="C22" s="126" t="s">
        <v>49</v>
      </c>
      <c r="D22" s="139">
        <v>6460</v>
      </c>
      <c r="E22" s="140">
        <v>401</v>
      </c>
      <c r="F22" s="140"/>
      <c r="G22" s="140"/>
      <c r="H22" s="141">
        <f t="shared" si="0"/>
        <v>6861</v>
      </c>
      <c r="I22" s="24"/>
      <c r="J22" s="2"/>
    </row>
    <row r="23" spans="1:10" ht="12.75" customHeight="1">
      <c r="A23" s="115">
        <v>20</v>
      </c>
      <c r="B23" s="120" t="s">
        <v>17</v>
      </c>
      <c r="C23" s="126" t="s">
        <v>49</v>
      </c>
      <c r="D23" s="139">
        <v>10335</v>
      </c>
      <c r="E23" s="140">
        <v>55</v>
      </c>
      <c r="F23" s="140"/>
      <c r="G23" s="140"/>
      <c r="H23" s="141">
        <f t="shared" si="0"/>
        <v>10390</v>
      </c>
      <c r="I23" s="24"/>
      <c r="J23" s="2"/>
    </row>
    <row r="24" spans="1:10" ht="12.75" customHeight="1">
      <c r="A24" s="114">
        <v>21</v>
      </c>
      <c r="B24" s="120" t="s">
        <v>18</v>
      </c>
      <c r="C24" s="126" t="s">
        <v>49</v>
      </c>
      <c r="D24" s="139">
        <v>3960</v>
      </c>
      <c r="E24" s="140">
        <v>0</v>
      </c>
      <c r="F24" s="140">
        <v>0</v>
      </c>
      <c r="G24" s="140"/>
      <c r="H24" s="141">
        <f t="shared" si="0"/>
        <v>3960</v>
      </c>
      <c r="I24" s="24"/>
      <c r="J24" s="2"/>
    </row>
    <row r="25" spans="1:10" ht="12.75" customHeight="1">
      <c r="A25" s="115">
        <v>22</v>
      </c>
      <c r="B25" s="120" t="s">
        <v>19</v>
      </c>
      <c r="C25" s="126" t="s">
        <v>49</v>
      </c>
      <c r="D25" s="139">
        <v>55088</v>
      </c>
      <c r="E25" s="140">
        <v>2028</v>
      </c>
      <c r="F25" s="140">
        <v>0</v>
      </c>
      <c r="G25" s="140">
        <v>0</v>
      </c>
      <c r="H25" s="141">
        <f t="shared" si="0"/>
        <v>57116</v>
      </c>
      <c r="I25" s="24"/>
      <c r="J25" s="2"/>
    </row>
    <row r="26" spans="1:10" ht="13.5" customHeight="1">
      <c r="A26" s="115">
        <v>23</v>
      </c>
      <c r="B26" s="120" t="s">
        <v>20</v>
      </c>
      <c r="C26" s="126" t="s">
        <v>49</v>
      </c>
      <c r="D26" s="139">
        <v>11407</v>
      </c>
      <c r="E26" s="140">
        <v>0</v>
      </c>
      <c r="F26" s="140">
        <v>0</v>
      </c>
      <c r="G26" s="140">
        <v>0</v>
      </c>
      <c r="H26" s="141">
        <f t="shared" si="0"/>
        <v>11407</v>
      </c>
      <c r="I26" s="24"/>
      <c r="J26" s="2"/>
    </row>
    <row r="27" spans="1:10" ht="11.25" customHeight="1">
      <c r="A27" s="115">
        <v>24</v>
      </c>
      <c r="B27" s="120" t="s">
        <v>21</v>
      </c>
      <c r="C27" s="126" t="s">
        <v>49</v>
      </c>
      <c r="D27" s="139">
        <v>23810</v>
      </c>
      <c r="E27" s="140">
        <v>104</v>
      </c>
      <c r="F27" s="140">
        <v>0</v>
      </c>
      <c r="G27" s="140">
        <v>0</v>
      </c>
      <c r="H27" s="141">
        <f t="shared" si="0"/>
        <v>23914</v>
      </c>
      <c r="I27" s="24"/>
      <c r="J27" s="2"/>
    </row>
    <row r="28" spans="1:10" ht="13.5" customHeight="1">
      <c r="A28" s="114">
        <v>25</v>
      </c>
      <c r="B28" s="119" t="s">
        <v>128</v>
      </c>
      <c r="C28" s="126" t="s">
        <v>49</v>
      </c>
      <c r="D28" s="139">
        <v>33014</v>
      </c>
      <c r="E28" s="139">
        <v>74</v>
      </c>
      <c r="F28" s="139">
        <v>0</v>
      </c>
      <c r="G28" s="139">
        <v>0</v>
      </c>
      <c r="H28" s="141">
        <f t="shared" si="0"/>
        <v>33088</v>
      </c>
      <c r="I28" s="24"/>
      <c r="J28" s="2"/>
    </row>
    <row r="29" spans="1:10" ht="12.75" customHeight="1">
      <c r="A29" s="115">
        <v>26</v>
      </c>
      <c r="B29" s="120" t="s">
        <v>22</v>
      </c>
      <c r="C29" s="126" t="s">
        <v>49</v>
      </c>
      <c r="D29" s="139">
        <v>75367</v>
      </c>
      <c r="E29" s="140">
        <v>3008</v>
      </c>
      <c r="F29" s="140">
        <v>8086</v>
      </c>
      <c r="G29" s="140">
        <v>96</v>
      </c>
      <c r="H29" s="141">
        <f t="shared" si="0"/>
        <v>86557</v>
      </c>
      <c r="I29" s="24"/>
      <c r="J29" s="2"/>
    </row>
    <row r="30" spans="1:10" ht="12.75" customHeight="1">
      <c r="A30" s="115">
        <v>27</v>
      </c>
      <c r="B30" s="120" t="s">
        <v>23</v>
      </c>
      <c r="C30" s="126" t="s">
        <v>49</v>
      </c>
      <c r="D30" s="139">
        <v>27492</v>
      </c>
      <c r="E30" s="140">
        <v>123</v>
      </c>
      <c r="F30" s="140">
        <v>0</v>
      </c>
      <c r="G30" s="140">
        <v>0</v>
      </c>
      <c r="H30" s="141">
        <f t="shared" si="0"/>
        <v>27615</v>
      </c>
      <c r="I30" s="24"/>
      <c r="J30" s="2"/>
    </row>
    <row r="31" spans="1:10" ht="12.75" customHeight="1">
      <c r="A31" s="115">
        <v>28</v>
      </c>
      <c r="B31" s="120" t="s">
        <v>110</v>
      </c>
      <c r="C31" s="126" t="s">
        <v>49</v>
      </c>
      <c r="D31" s="139">
        <v>13280</v>
      </c>
      <c r="E31" s="140">
        <v>100</v>
      </c>
      <c r="F31" s="140">
        <v>0</v>
      </c>
      <c r="G31" s="140">
        <v>0</v>
      </c>
      <c r="H31" s="141">
        <f t="shared" si="0"/>
        <v>13380</v>
      </c>
      <c r="I31" s="24"/>
      <c r="J31" s="2"/>
    </row>
    <row r="32" spans="1:10" ht="12.75" customHeight="1">
      <c r="A32" s="114">
        <v>29</v>
      </c>
      <c r="B32" s="120" t="s">
        <v>43</v>
      </c>
      <c r="C32" s="126" t="s">
        <v>49</v>
      </c>
      <c r="D32" s="139">
        <v>525417</v>
      </c>
      <c r="E32" s="140">
        <v>73154</v>
      </c>
      <c r="F32" s="140">
        <v>31</v>
      </c>
      <c r="G32" s="140">
        <v>0</v>
      </c>
      <c r="H32" s="141">
        <f t="shared" si="0"/>
        <v>598602</v>
      </c>
      <c r="I32" s="24"/>
      <c r="J32" s="2"/>
    </row>
    <row r="33" spans="1:10" ht="12.75" customHeight="1">
      <c r="A33" s="115">
        <v>30</v>
      </c>
      <c r="B33" s="120" t="s">
        <v>24</v>
      </c>
      <c r="C33" s="126" t="s">
        <v>49</v>
      </c>
      <c r="D33" s="139">
        <v>211004</v>
      </c>
      <c r="E33" s="140">
        <v>183</v>
      </c>
      <c r="F33" s="140">
        <v>0</v>
      </c>
      <c r="G33" s="140">
        <v>0</v>
      </c>
      <c r="H33" s="141">
        <f t="shared" si="0"/>
        <v>211187</v>
      </c>
      <c r="I33" s="24"/>
      <c r="J33" s="2"/>
    </row>
    <row r="34" spans="1:10" ht="12.75" customHeight="1">
      <c r="A34" s="115">
        <v>31</v>
      </c>
      <c r="B34" s="121" t="s">
        <v>25</v>
      </c>
      <c r="C34" s="126" t="s">
        <v>49</v>
      </c>
      <c r="D34" s="139">
        <v>41435</v>
      </c>
      <c r="E34" s="140">
        <v>15352</v>
      </c>
      <c r="F34" s="140"/>
      <c r="G34" s="140"/>
      <c r="H34" s="141">
        <f t="shared" si="0"/>
        <v>56787</v>
      </c>
      <c r="I34" s="24"/>
      <c r="J34" s="2"/>
    </row>
    <row r="35" spans="1:10" ht="12.75" customHeight="1">
      <c r="A35" s="115">
        <v>32</v>
      </c>
      <c r="B35" s="122" t="s">
        <v>59</v>
      </c>
      <c r="C35" s="126" t="s">
        <v>49</v>
      </c>
      <c r="D35" s="139">
        <v>54946</v>
      </c>
      <c r="E35" s="140">
        <v>0</v>
      </c>
      <c r="F35" s="140">
        <v>0</v>
      </c>
      <c r="G35" s="140">
        <v>0</v>
      </c>
      <c r="H35" s="141">
        <f t="shared" si="0"/>
        <v>54946</v>
      </c>
      <c r="I35" s="24"/>
      <c r="J35" s="2"/>
    </row>
    <row r="36" spans="1:10" ht="12.75" customHeight="1">
      <c r="A36" s="114">
        <v>33</v>
      </c>
      <c r="B36" s="122" t="s">
        <v>41</v>
      </c>
      <c r="C36" s="126" t="s">
        <v>49</v>
      </c>
      <c r="D36" s="139">
        <v>11845</v>
      </c>
      <c r="E36" s="140">
        <v>797</v>
      </c>
      <c r="F36" s="140">
        <v>0</v>
      </c>
      <c r="G36" s="140">
        <v>0</v>
      </c>
      <c r="H36" s="141">
        <f t="shared" si="0"/>
        <v>12642</v>
      </c>
      <c r="I36" s="24"/>
      <c r="J36" s="2"/>
    </row>
    <row r="37" spans="1:10" ht="12.75" customHeight="1">
      <c r="A37" s="115">
        <v>34</v>
      </c>
      <c r="B37" s="122" t="s">
        <v>26</v>
      </c>
      <c r="C37" s="126" t="s">
        <v>49</v>
      </c>
      <c r="D37" s="139">
        <v>18754</v>
      </c>
      <c r="E37" s="140">
        <v>68</v>
      </c>
      <c r="F37" s="140">
        <v>415</v>
      </c>
      <c r="G37" s="140">
        <v>1</v>
      </c>
      <c r="H37" s="141">
        <f t="shared" si="0"/>
        <v>19238</v>
      </c>
      <c r="I37" s="24"/>
      <c r="J37" s="2"/>
    </row>
    <row r="38" spans="1:10" ht="12.75" customHeight="1">
      <c r="A38" s="115">
        <v>35</v>
      </c>
      <c r="B38" s="122" t="s">
        <v>27</v>
      </c>
      <c r="C38" s="126" t="s">
        <v>49</v>
      </c>
      <c r="D38" s="139">
        <v>72839</v>
      </c>
      <c r="E38" s="140">
        <v>1191</v>
      </c>
      <c r="F38" s="140"/>
      <c r="G38" s="140"/>
      <c r="H38" s="141">
        <f t="shared" si="0"/>
        <v>74030</v>
      </c>
      <c r="I38" s="24"/>
      <c r="J38" s="2"/>
    </row>
    <row r="39" spans="1:10" ht="12.75" customHeight="1">
      <c r="A39" s="115">
        <v>36</v>
      </c>
      <c r="B39" s="120" t="s">
        <v>28</v>
      </c>
      <c r="C39" s="126" t="s">
        <v>49</v>
      </c>
      <c r="D39" s="139">
        <v>118092</v>
      </c>
      <c r="E39" s="140">
        <v>83</v>
      </c>
      <c r="F39" s="140"/>
      <c r="G39" s="140"/>
      <c r="H39" s="141">
        <f t="shared" si="0"/>
        <v>118175</v>
      </c>
      <c r="I39" s="24"/>
      <c r="J39" s="2"/>
    </row>
    <row r="40" spans="1:10" ht="12.75" customHeight="1">
      <c r="A40" s="114">
        <v>37</v>
      </c>
      <c r="B40" s="120" t="s">
        <v>29</v>
      </c>
      <c r="C40" s="126" t="s">
        <v>49</v>
      </c>
      <c r="D40" s="139">
        <v>74459</v>
      </c>
      <c r="E40" s="140">
        <v>16728</v>
      </c>
      <c r="F40" s="140">
        <v>0</v>
      </c>
      <c r="G40" s="140">
        <v>0</v>
      </c>
      <c r="H40" s="141">
        <f t="shared" si="0"/>
        <v>91187</v>
      </c>
      <c r="I40" s="24"/>
      <c r="J40" s="2"/>
    </row>
    <row r="41" spans="1:10" ht="12.75" customHeight="1">
      <c r="A41" s="115">
        <v>38</v>
      </c>
      <c r="B41" s="120" t="s">
        <v>194</v>
      </c>
      <c r="C41" s="126" t="s">
        <v>49</v>
      </c>
      <c r="D41" s="139">
        <v>81659</v>
      </c>
      <c r="E41" s="140">
        <v>2487</v>
      </c>
      <c r="F41" s="140">
        <v>0</v>
      </c>
      <c r="G41" s="140">
        <v>0</v>
      </c>
      <c r="H41" s="141">
        <f t="shared" si="0"/>
        <v>84146</v>
      </c>
      <c r="I41" s="24"/>
      <c r="J41" s="2"/>
    </row>
    <row r="42" spans="1:10" s="52" customFormat="1" ht="12.75" customHeight="1">
      <c r="A42" s="115">
        <v>39</v>
      </c>
      <c r="B42" s="120" t="s">
        <v>30</v>
      </c>
      <c r="C42" s="126" t="s">
        <v>49</v>
      </c>
      <c r="D42" s="139">
        <v>54758</v>
      </c>
      <c r="E42" s="140">
        <v>250</v>
      </c>
      <c r="F42" s="140">
        <v>126</v>
      </c>
      <c r="G42" s="140">
        <v>0</v>
      </c>
      <c r="H42" s="141">
        <f t="shared" si="0"/>
        <v>55134</v>
      </c>
      <c r="I42" s="24"/>
      <c r="J42" s="51"/>
    </row>
    <row r="43" spans="1:10" s="52" customFormat="1" ht="12.75" customHeight="1">
      <c r="A43" s="115">
        <v>40</v>
      </c>
      <c r="B43" s="119" t="s">
        <v>31</v>
      </c>
      <c r="C43" s="126" t="s">
        <v>49</v>
      </c>
      <c r="D43" s="139">
        <v>23176</v>
      </c>
      <c r="E43" s="139">
        <v>117</v>
      </c>
      <c r="F43" s="139">
        <v>0</v>
      </c>
      <c r="G43" s="139">
        <v>0</v>
      </c>
      <c r="H43" s="141">
        <f t="shared" si="0"/>
        <v>23293</v>
      </c>
      <c r="I43" s="24"/>
      <c r="J43" s="51"/>
    </row>
    <row r="44" spans="1:10" ht="12.75" customHeight="1">
      <c r="A44" s="114">
        <v>41</v>
      </c>
      <c r="B44" s="123" t="s">
        <v>32</v>
      </c>
      <c r="C44" s="126" t="s">
        <v>49</v>
      </c>
      <c r="D44" s="139">
        <v>11659</v>
      </c>
      <c r="E44" s="140">
        <v>61</v>
      </c>
      <c r="F44" s="140">
        <v>0</v>
      </c>
      <c r="G44" s="140">
        <v>0</v>
      </c>
      <c r="H44" s="141">
        <f t="shared" si="0"/>
        <v>11720</v>
      </c>
      <c r="I44" s="24"/>
      <c r="J44" s="2"/>
    </row>
    <row r="45" spans="1:10" ht="12.75" customHeight="1">
      <c r="A45" s="115">
        <v>42</v>
      </c>
      <c r="B45" s="120" t="s">
        <v>34</v>
      </c>
      <c r="C45" s="126" t="s">
        <v>50</v>
      </c>
      <c r="D45" s="139">
        <v>746868</v>
      </c>
      <c r="E45" s="140">
        <v>172456</v>
      </c>
      <c r="F45" s="140"/>
      <c r="G45" s="140">
        <v>9</v>
      </c>
      <c r="H45" s="141">
        <f t="shared" si="0"/>
        <v>919333</v>
      </c>
      <c r="I45" s="24"/>
      <c r="J45" s="2"/>
    </row>
    <row r="46" spans="1:10" ht="12.75" customHeight="1">
      <c r="A46" s="115">
        <v>43</v>
      </c>
      <c r="B46" s="120" t="s">
        <v>131</v>
      </c>
      <c r="C46" s="126" t="s">
        <v>50</v>
      </c>
      <c r="D46" s="139">
        <v>86839</v>
      </c>
      <c r="E46" s="140">
        <v>14023</v>
      </c>
      <c r="F46" s="140">
        <v>27</v>
      </c>
      <c r="G46" s="140">
        <v>0</v>
      </c>
      <c r="H46" s="141">
        <f t="shared" si="0"/>
        <v>100889</v>
      </c>
      <c r="I46" s="24"/>
      <c r="J46" s="2"/>
    </row>
    <row r="47" spans="1:10" ht="12.75" customHeight="1">
      <c r="A47" s="115">
        <v>44</v>
      </c>
      <c r="B47" s="120" t="s">
        <v>35</v>
      </c>
      <c r="C47" s="126" t="s">
        <v>50</v>
      </c>
      <c r="D47" s="139">
        <v>24850</v>
      </c>
      <c r="E47" s="140">
        <v>46</v>
      </c>
      <c r="F47" s="140">
        <v>0</v>
      </c>
      <c r="G47" s="140">
        <v>0</v>
      </c>
      <c r="H47" s="141">
        <f t="shared" si="0"/>
        <v>24896</v>
      </c>
      <c r="I47" s="24"/>
      <c r="J47" s="2"/>
    </row>
    <row r="48" spans="1:10" ht="12.75" customHeight="1">
      <c r="A48" s="114">
        <v>45</v>
      </c>
      <c r="B48" s="120" t="s">
        <v>36</v>
      </c>
      <c r="C48" s="126" t="s">
        <v>50</v>
      </c>
      <c r="D48" s="139">
        <v>44028</v>
      </c>
      <c r="E48" s="139">
        <v>324</v>
      </c>
      <c r="F48" s="139"/>
      <c r="G48" s="139"/>
      <c r="H48" s="141">
        <f t="shared" si="0"/>
        <v>44352</v>
      </c>
      <c r="I48" s="24"/>
      <c r="J48" s="2"/>
    </row>
    <row r="49" spans="1:10" ht="12.75" customHeight="1">
      <c r="A49" s="115">
        <v>46</v>
      </c>
      <c r="B49" s="120" t="s">
        <v>37</v>
      </c>
      <c r="C49" s="126" t="s">
        <v>50</v>
      </c>
      <c r="D49" s="139">
        <v>83293</v>
      </c>
      <c r="E49" s="140">
        <v>1185</v>
      </c>
      <c r="F49" s="140">
        <v>7000</v>
      </c>
      <c r="G49" s="140">
        <v>5</v>
      </c>
      <c r="H49" s="141">
        <f t="shared" si="0"/>
        <v>91483</v>
      </c>
      <c r="I49" s="24"/>
      <c r="J49" s="2"/>
    </row>
    <row r="50" spans="1:9" ht="12.75" customHeight="1">
      <c r="A50" s="115">
        <v>47</v>
      </c>
      <c r="B50" s="120" t="s">
        <v>38</v>
      </c>
      <c r="C50" s="126" t="s">
        <v>50</v>
      </c>
      <c r="D50" s="139">
        <v>123357</v>
      </c>
      <c r="E50" s="139">
        <v>8944</v>
      </c>
      <c r="F50" s="139">
        <v>0</v>
      </c>
      <c r="G50" s="139">
        <v>0</v>
      </c>
      <c r="H50" s="141">
        <f t="shared" si="0"/>
        <v>132301</v>
      </c>
      <c r="I50" s="24"/>
    </row>
    <row r="51" spans="1:9" ht="12.75" customHeight="1">
      <c r="A51" s="115">
        <v>48</v>
      </c>
      <c r="B51" s="120" t="s">
        <v>39</v>
      </c>
      <c r="C51" s="126" t="s">
        <v>50</v>
      </c>
      <c r="D51" s="139">
        <v>33137</v>
      </c>
      <c r="E51" s="139">
        <v>59</v>
      </c>
      <c r="F51" s="139">
        <v>0</v>
      </c>
      <c r="G51" s="139">
        <v>0</v>
      </c>
      <c r="H51" s="141">
        <f t="shared" si="0"/>
        <v>33196</v>
      </c>
      <c r="I51" s="24"/>
    </row>
    <row r="52" spans="1:10" ht="12.75" customHeight="1">
      <c r="A52" s="114">
        <v>49</v>
      </c>
      <c r="B52" s="123" t="s">
        <v>40</v>
      </c>
      <c r="C52" s="126" t="s">
        <v>50</v>
      </c>
      <c r="D52" s="139">
        <v>7106</v>
      </c>
      <c r="E52" s="139">
        <v>168</v>
      </c>
      <c r="F52" s="139">
        <v>0</v>
      </c>
      <c r="G52" s="139">
        <v>0</v>
      </c>
      <c r="H52" s="141">
        <f t="shared" si="0"/>
        <v>7274</v>
      </c>
      <c r="I52" s="24"/>
      <c r="J52" s="2"/>
    </row>
    <row r="53" spans="1:10" ht="12.75" customHeight="1">
      <c r="A53" s="115">
        <v>50</v>
      </c>
      <c r="B53" s="120" t="s">
        <v>48</v>
      </c>
      <c r="C53" s="126" t="s">
        <v>111</v>
      </c>
      <c r="D53" s="139">
        <v>2719</v>
      </c>
      <c r="E53" s="139">
        <v>8</v>
      </c>
      <c r="F53" s="139">
        <v>0</v>
      </c>
      <c r="G53" s="139">
        <v>0</v>
      </c>
      <c r="H53" s="141">
        <f t="shared" si="0"/>
        <v>2727</v>
      </c>
      <c r="I53" s="24"/>
      <c r="J53" s="2"/>
    </row>
    <row r="54" spans="1:10" ht="12.75" customHeight="1">
      <c r="A54" s="115">
        <v>51</v>
      </c>
      <c r="B54" s="124" t="s">
        <v>195</v>
      </c>
      <c r="C54" s="126" t="s">
        <v>111</v>
      </c>
      <c r="D54" s="139">
        <v>16750</v>
      </c>
      <c r="E54" s="139">
        <v>249</v>
      </c>
      <c r="F54" s="139">
        <v>16</v>
      </c>
      <c r="G54" s="139"/>
      <c r="H54" s="141">
        <f t="shared" si="0"/>
        <v>17015</v>
      </c>
      <c r="I54" s="24"/>
      <c r="J54" s="2"/>
    </row>
    <row r="55" spans="1:11" ht="12.75" customHeight="1">
      <c r="A55" s="115">
        <v>52</v>
      </c>
      <c r="B55" s="120" t="s">
        <v>112</v>
      </c>
      <c r="C55" s="126" t="s">
        <v>111</v>
      </c>
      <c r="D55" s="139">
        <v>7446</v>
      </c>
      <c r="E55" s="139">
        <v>525</v>
      </c>
      <c r="F55" s="139"/>
      <c r="G55" s="139"/>
      <c r="H55" s="141">
        <f t="shared" si="0"/>
        <v>7971</v>
      </c>
      <c r="I55" s="24"/>
      <c r="J55" s="2"/>
      <c r="K55" s="2"/>
    </row>
    <row r="56" spans="1:11" ht="12.75" customHeight="1">
      <c r="A56" s="114">
        <v>53</v>
      </c>
      <c r="B56" s="119" t="s">
        <v>132</v>
      </c>
      <c r="C56" s="126" t="s">
        <v>111</v>
      </c>
      <c r="D56" s="139">
        <v>3987</v>
      </c>
      <c r="E56" s="139">
        <v>32</v>
      </c>
      <c r="F56" s="139">
        <v>0</v>
      </c>
      <c r="G56" s="139">
        <v>0</v>
      </c>
      <c r="H56" s="141">
        <f t="shared" si="0"/>
        <v>4019</v>
      </c>
      <c r="I56" s="24"/>
      <c r="J56" s="2"/>
      <c r="K56" s="2"/>
    </row>
    <row r="57" spans="1:11" ht="12.75" customHeight="1">
      <c r="A57" s="115">
        <v>54</v>
      </c>
      <c r="B57" s="120" t="s">
        <v>130</v>
      </c>
      <c r="C57" s="126" t="s">
        <v>51</v>
      </c>
      <c r="D57" s="139">
        <v>6007</v>
      </c>
      <c r="E57" s="139">
        <v>199</v>
      </c>
      <c r="F57" s="139">
        <v>0</v>
      </c>
      <c r="G57" s="139">
        <v>0</v>
      </c>
      <c r="H57" s="141">
        <f t="shared" si="0"/>
        <v>6206</v>
      </c>
      <c r="I57" s="24"/>
      <c r="J57" s="2"/>
      <c r="K57" s="2"/>
    </row>
    <row r="58" spans="1:11" ht="12.75" customHeight="1">
      <c r="A58" s="115">
        <v>55</v>
      </c>
      <c r="B58" s="119" t="s">
        <v>129</v>
      </c>
      <c r="C58" s="126" t="s">
        <v>51</v>
      </c>
      <c r="D58" s="129">
        <v>4970</v>
      </c>
      <c r="E58" s="129">
        <v>18</v>
      </c>
      <c r="F58" s="129">
        <v>0</v>
      </c>
      <c r="G58" s="129">
        <v>0</v>
      </c>
      <c r="H58" s="141">
        <f t="shared" si="0"/>
        <v>4988</v>
      </c>
      <c r="I58" s="24"/>
      <c r="J58" s="2"/>
      <c r="K58" s="2"/>
    </row>
    <row r="59" spans="1:11" ht="12.75" customHeight="1">
      <c r="A59" s="114">
        <v>56</v>
      </c>
      <c r="B59" s="120" t="s">
        <v>44</v>
      </c>
      <c r="C59" s="126" t="s">
        <v>51</v>
      </c>
      <c r="D59" s="139">
        <v>3833</v>
      </c>
      <c r="E59" s="139">
        <v>81</v>
      </c>
      <c r="F59" s="139">
        <v>0</v>
      </c>
      <c r="G59" s="139">
        <v>0</v>
      </c>
      <c r="H59" s="141">
        <f t="shared" si="0"/>
        <v>3914</v>
      </c>
      <c r="I59" s="24"/>
      <c r="J59" s="2"/>
      <c r="K59" s="2"/>
    </row>
    <row r="60" spans="1:11" ht="12.75" customHeight="1">
      <c r="A60" s="178">
        <v>57</v>
      </c>
      <c r="B60" s="179" t="s">
        <v>199</v>
      </c>
      <c r="C60" s="126" t="s">
        <v>51</v>
      </c>
      <c r="D60" s="139">
        <v>3891</v>
      </c>
      <c r="E60" s="139">
        <v>528</v>
      </c>
      <c r="F60" s="139"/>
      <c r="G60" s="139"/>
      <c r="H60" s="141">
        <f>SUM(D60:G60)</f>
        <v>4419</v>
      </c>
      <c r="I60" s="24"/>
      <c r="J60" s="2"/>
      <c r="K60" s="2"/>
    </row>
    <row r="61" spans="1:11" ht="12.75" customHeight="1">
      <c r="A61" s="137"/>
      <c r="B61" s="138" t="s">
        <v>114</v>
      </c>
      <c r="C61" s="126"/>
      <c r="D61" s="142">
        <f>SUM(D4:D60)</f>
        <v>3906319</v>
      </c>
      <c r="E61" s="142">
        <f>SUM(E4:E60)</f>
        <v>497196</v>
      </c>
      <c r="F61" s="142">
        <f>SUM(F4:F59)</f>
        <v>103903</v>
      </c>
      <c r="G61" s="142">
        <f>SUM(G4:G59)</f>
        <v>116</v>
      </c>
      <c r="H61" s="142">
        <f>SUM(H4:H60)</f>
        <v>4507534</v>
      </c>
      <c r="I61" s="24"/>
      <c r="J61" s="2"/>
      <c r="K61" s="2"/>
    </row>
    <row r="62" spans="1:11" ht="12.75" customHeight="1">
      <c r="A62" s="54"/>
      <c r="B62" s="54"/>
      <c r="C62" s="55"/>
      <c r="D62" s="56"/>
      <c r="E62" s="57"/>
      <c r="F62" s="57"/>
      <c r="G62" s="57"/>
      <c r="H62" s="24"/>
      <c r="I62" s="24"/>
      <c r="J62" s="2"/>
      <c r="K62" s="2"/>
    </row>
    <row r="63" spans="1:11" ht="12.75" customHeight="1">
      <c r="A63" s="58" t="s">
        <v>54</v>
      </c>
      <c r="B63" s="58"/>
      <c r="C63" s="55"/>
      <c r="D63" s="56"/>
      <c r="E63" s="57"/>
      <c r="F63" s="57"/>
      <c r="G63" s="57"/>
      <c r="H63" s="24"/>
      <c r="I63" s="24"/>
      <c r="J63" s="2"/>
      <c r="K63" s="2"/>
    </row>
    <row r="64" spans="1:11" ht="12.75" customHeight="1">
      <c r="A64" s="59" t="s">
        <v>56</v>
      </c>
      <c r="B64" s="58"/>
      <c r="C64" s="55"/>
      <c r="D64" s="56"/>
      <c r="E64" s="57"/>
      <c r="F64" s="57"/>
      <c r="G64" s="57"/>
      <c r="H64" s="24"/>
      <c r="I64" s="24"/>
      <c r="J64" s="2"/>
      <c r="K64" s="2"/>
    </row>
    <row r="65" spans="1:11" ht="12.75" customHeight="1">
      <c r="A65" s="59" t="s">
        <v>57</v>
      </c>
      <c r="B65" s="58"/>
      <c r="C65" s="55"/>
      <c r="D65" s="56"/>
      <c r="E65" s="57"/>
      <c r="F65" s="57"/>
      <c r="G65" s="57"/>
      <c r="H65" s="24"/>
      <c r="I65" s="24"/>
      <c r="J65" s="2"/>
      <c r="K65" s="2"/>
    </row>
    <row r="66" spans="1:11" ht="12.75" customHeight="1">
      <c r="A66" s="189" t="s">
        <v>113</v>
      </c>
      <c r="B66" s="194"/>
      <c r="C66" s="55"/>
      <c r="D66" s="56"/>
      <c r="E66" s="57"/>
      <c r="F66" s="57"/>
      <c r="G66" s="57"/>
      <c r="H66" s="24"/>
      <c r="I66" s="24"/>
      <c r="J66" s="2"/>
      <c r="K66" s="2"/>
    </row>
    <row r="67" spans="1:11" ht="12.75" customHeight="1">
      <c r="A67" s="59" t="s">
        <v>58</v>
      </c>
      <c r="B67" s="58"/>
      <c r="C67" s="55"/>
      <c r="D67" s="56"/>
      <c r="E67" s="57"/>
      <c r="F67" s="57"/>
      <c r="G67" s="57"/>
      <c r="H67" s="24"/>
      <c r="I67" s="24"/>
      <c r="J67" s="2"/>
      <c r="K67" s="2"/>
    </row>
    <row r="68" spans="1:11" ht="12.75" customHeight="1">
      <c r="A68" s="54"/>
      <c r="B68" s="54"/>
      <c r="C68" s="55"/>
      <c r="D68" s="56"/>
      <c r="E68" s="57"/>
      <c r="F68" s="57"/>
      <c r="G68" s="57"/>
      <c r="H68" s="24"/>
      <c r="I68" s="24"/>
      <c r="J68" s="2"/>
      <c r="K68" s="2"/>
    </row>
    <row r="69" spans="1:11" ht="12.75" customHeight="1">
      <c r="A69" s="59" t="s">
        <v>55</v>
      </c>
      <c r="B69" s="28"/>
      <c r="C69" s="38"/>
      <c r="D69" s="39"/>
      <c r="E69" s="39"/>
      <c r="F69" s="39"/>
      <c r="G69" s="39"/>
      <c r="H69" s="28"/>
      <c r="I69" s="28"/>
      <c r="J69" s="2"/>
      <c r="K69" s="2"/>
    </row>
    <row r="70" spans="1:11" ht="12.75" customHeight="1">
      <c r="A70" s="54"/>
      <c r="B70" s="54"/>
      <c r="C70" s="55"/>
      <c r="D70" s="56"/>
      <c r="E70" s="57"/>
      <c r="F70" s="57"/>
      <c r="G70" s="57"/>
      <c r="H70" s="24"/>
      <c r="I70" s="24"/>
      <c r="J70" s="2"/>
      <c r="K70" s="2"/>
    </row>
    <row r="71" spans="1:11" ht="12.75" customHeight="1">
      <c r="A71" s="54"/>
      <c r="B71" s="54"/>
      <c r="C71" s="55"/>
      <c r="D71" s="56"/>
      <c r="E71" s="57"/>
      <c r="F71" s="57"/>
      <c r="G71" s="57"/>
      <c r="H71" s="24"/>
      <c r="I71" s="24"/>
      <c r="J71" s="2"/>
      <c r="K71" s="2"/>
    </row>
    <row r="72" spans="1:11" ht="12.75" customHeight="1">
      <c r="A72" s="40"/>
      <c r="B72" s="40"/>
      <c r="C72" s="61"/>
      <c r="D72" s="62"/>
      <c r="E72" s="62"/>
      <c r="F72" s="62"/>
      <c r="G72" s="62"/>
      <c r="H72" s="29"/>
      <c r="I72" s="29"/>
      <c r="J72" s="2"/>
      <c r="K72" s="2"/>
    </row>
    <row r="73" spans="1:11" ht="12.75" customHeight="1">
      <c r="A73" s="193"/>
      <c r="B73" s="193"/>
      <c r="C73" s="64"/>
      <c r="D73" s="65"/>
      <c r="E73" s="65"/>
      <c r="F73" s="65"/>
      <c r="G73" s="65"/>
      <c r="H73" s="30"/>
      <c r="I73" s="30"/>
      <c r="J73" s="2"/>
      <c r="K73" s="2"/>
    </row>
    <row r="74" spans="1:11" ht="12.75" customHeight="1">
      <c r="A74" s="25"/>
      <c r="B74" s="31"/>
      <c r="C74" s="61"/>
      <c r="D74" s="62"/>
      <c r="E74" s="62"/>
      <c r="F74" s="62"/>
      <c r="G74" s="62"/>
      <c r="H74" s="29"/>
      <c r="I74" s="29"/>
      <c r="J74" s="2"/>
      <c r="K74" s="2"/>
    </row>
    <row r="75" spans="1:11" ht="12.75" customHeight="1">
      <c r="A75" s="40"/>
      <c r="B75" s="40"/>
      <c r="C75" s="61"/>
      <c r="D75" s="62"/>
      <c r="E75" s="62"/>
      <c r="F75" s="62"/>
      <c r="G75" s="62"/>
      <c r="H75" s="29"/>
      <c r="I75" s="29"/>
      <c r="J75" s="2"/>
      <c r="K75" s="2"/>
    </row>
    <row r="76" spans="1:11" ht="12.75" customHeight="1">
      <c r="A76" s="25"/>
      <c r="B76" s="31"/>
      <c r="C76" s="66"/>
      <c r="D76" s="67"/>
      <c r="E76" s="68"/>
      <c r="F76" s="68"/>
      <c r="G76" s="68"/>
      <c r="H76" s="31"/>
      <c r="I76" s="31"/>
      <c r="J76" s="2"/>
      <c r="K76" s="2"/>
    </row>
    <row r="77" spans="1:11" ht="12.75" customHeight="1">
      <c r="A77" s="25"/>
      <c r="B77" s="31"/>
      <c r="C77" s="66"/>
      <c r="D77" s="67"/>
      <c r="E77" s="68"/>
      <c r="F77" s="68"/>
      <c r="G77" s="68"/>
      <c r="H77" s="31"/>
      <c r="I77" s="31"/>
      <c r="J77" s="2"/>
      <c r="K77" s="2"/>
    </row>
    <row r="78" spans="1:11" ht="12.75" customHeight="1">
      <c r="A78" s="69"/>
      <c r="B78" s="32"/>
      <c r="C78" s="55"/>
      <c r="D78" s="56"/>
      <c r="E78" s="70"/>
      <c r="F78" s="70"/>
      <c r="G78" s="70"/>
      <c r="H78" s="32"/>
      <c r="I78" s="32"/>
      <c r="J78" s="2"/>
      <c r="K78" s="2"/>
    </row>
    <row r="79" spans="1:11" ht="12.75" customHeight="1">
      <c r="A79" s="71"/>
      <c r="B79" s="72"/>
      <c r="C79" s="73"/>
      <c r="D79" s="74"/>
      <c r="E79" s="57"/>
      <c r="F79" s="57"/>
      <c r="G79" s="57"/>
      <c r="H79" s="24"/>
      <c r="I79" s="24"/>
      <c r="J79" s="2"/>
      <c r="K79" s="2"/>
    </row>
    <row r="80" spans="1:11" ht="12.75" customHeight="1">
      <c r="A80" s="71"/>
      <c r="B80" s="72"/>
      <c r="C80" s="73"/>
      <c r="D80" s="74"/>
      <c r="E80" s="57"/>
      <c r="F80" s="57"/>
      <c r="G80" s="57"/>
      <c r="H80" s="24"/>
      <c r="I80" s="24"/>
      <c r="J80" s="2"/>
      <c r="K80" s="2"/>
    </row>
    <row r="81" spans="1:11" ht="12.75" customHeight="1">
      <c r="A81" s="71"/>
      <c r="B81" s="72"/>
      <c r="C81" s="55"/>
      <c r="D81" s="56"/>
      <c r="E81" s="57"/>
      <c r="F81" s="57"/>
      <c r="G81" s="57"/>
      <c r="H81" s="24"/>
      <c r="I81" s="24"/>
      <c r="J81" s="2"/>
      <c r="K81" s="2"/>
    </row>
    <row r="82" spans="1:11" ht="12.75" customHeight="1">
      <c r="A82" s="71"/>
      <c r="B82" s="72"/>
      <c r="C82" s="73"/>
      <c r="D82" s="74"/>
      <c r="E82" s="57"/>
      <c r="F82" s="57"/>
      <c r="G82" s="57"/>
      <c r="H82" s="24"/>
      <c r="I82" s="24"/>
      <c r="J82" s="2"/>
      <c r="K82" s="2"/>
    </row>
    <row r="83" spans="1:11" ht="12.75" customHeight="1">
      <c r="A83" s="71"/>
      <c r="B83" s="72"/>
      <c r="C83" s="73"/>
      <c r="D83" s="74"/>
      <c r="E83" s="57"/>
      <c r="F83" s="57"/>
      <c r="G83" s="57"/>
      <c r="H83" s="24"/>
      <c r="I83" s="24"/>
      <c r="J83" s="2"/>
      <c r="K83" s="2"/>
    </row>
    <row r="84" spans="1:11" ht="12.75" customHeight="1">
      <c r="A84" s="71"/>
      <c r="B84" s="72"/>
      <c r="C84" s="55"/>
      <c r="D84" s="56"/>
      <c r="E84" s="57"/>
      <c r="F84" s="57"/>
      <c r="G84" s="57"/>
      <c r="H84" s="24"/>
      <c r="I84" s="24"/>
      <c r="J84" s="2"/>
      <c r="K84" s="2"/>
    </row>
    <row r="85" spans="1:11" ht="12.75" customHeight="1">
      <c r="A85" s="71"/>
      <c r="B85" s="72"/>
      <c r="C85" s="73"/>
      <c r="D85" s="74"/>
      <c r="E85" s="57"/>
      <c r="F85" s="57"/>
      <c r="G85" s="57"/>
      <c r="H85" s="24"/>
      <c r="I85" s="24"/>
      <c r="J85" s="2"/>
      <c r="K85" s="2"/>
    </row>
    <row r="86" spans="1:11" ht="12.75" customHeight="1">
      <c r="A86" s="75"/>
      <c r="B86" s="76"/>
      <c r="C86" s="73"/>
      <c r="D86" s="74"/>
      <c r="E86" s="57"/>
      <c r="F86" s="57"/>
      <c r="G86" s="57"/>
      <c r="H86" s="24"/>
      <c r="I86" s="24"/>
      <c r="J86" s="2"/>
      <c r="K86" s="2"/>
    </row>
    <row r="87" spans="1:11" ht="12.75" customHeight="1">
      <c r="A87" s="75"/>
      <c r="B87" s="77"/>
      <c r="C87" s="73"/>
      <c r="D87" s="74"/>
      <c r="E87" s="78"/>
      <c r="F87" s="78"/>
      <c r="G87" s="78"/>
      <c r="H87" s="34"/>
      <c r="I87" s="33"/>
      <c r="J87" s="2"/>
      <c r="K87" s="2"/>
    </row>
    <row r="88" spans="1:11" ht="12.75" customHeight="1">
      <c r="A88" s="76"/>
      <c r="B88" s="76"/>
      <c r="C88" s="64"/>
      <c r="D88" s="65"/>
      <c r="E88" s="65"/>
      <c r="F88" s="65"/>
      <c r="G88" s="65"/>
      <c r="H88" s="30"/>
      <c r="I88" s="30"/>
      <c r="J88" s="2"/>
      <c r="K88" s="2"/>
    </row>
    <row r="89" spans="1:9" ht="12.75" customHeight="1">
      <c r="A89" s="25"/>
      <c r="B89" s="31"/>
      <c r="C89" s="66"/>
      <c r="D89" s="67"/>
      <c r="E89" s="68"/>
      <c r="F89" s="68"/>
      <c r="G89" s="68"/>
      <c r="H89" s="31"/>
      <c r="I89" s="31"/>
    </row>
    <row r="90" spans="1:11" ht="12.75" customHeight="1">
      <c r="A90" s="63"/>
      <c r="B90" s="63"/>
      <c r="C90" s="64"/>
      <c r="D90" s="65"/>
      <c r="E90" s="65"/>
      <c r="F90" s="65"/>
      <c r="G90" s="65"/>
      <c r="H90" s="30"/>
      <c r="I90" s="30"/>
      <c r="J90" s="2"/>
      <c r="K90" s="2"/>
    </row>
    <row r="91" spans="1:11" ht="12.75" customHeight="1">
      <c r="A91" s="77"/>
      <c r="B91" s="54"/>
      <c r="C91" s="64"/>
      <c r="D91" s="65"/>
      <c r="E91" s="65"/>
      <c r="F91" s="65"/>
      <c r="G91" s="65"/>
      <c r="H91" s="30"/>
      <c r="I91" s="30"/>
      <c r="J91" s="2"/>
      <c r="K91" s="2"/>
    </row>
    <row r="92" spans="1:11" ht="12.75" customHeight="1">
      <c r="A92" s="71"/>
      <c r="B92" s="72"/>
      <c r="C92" s="73"/>
      <c r="D92" s="74"/>
      <c r="E92" s="57"/>
      <c r="F92" s="57"/>
      <c r="G92" s="57"/>
      <c r="H92" s="24"/>
      <c r="I92" s="24"/>
      <c r="J92" s="2"/>
      <c r="K92" s="2"/>
    </row>
    <row r="93" spans="1:11" ht="12.75" customHeight="1">
      <c r="A93" s="71"/>
      <c r="B93" s="72"/>
      <c r="C93" s="73"/>
      <c r="D93" s="74"/>
      <c r="E93" s="57"/>
      <c r="F93" s="57"/>
      <c r="G93" s="57"/>
      <c r="H93" s="24"/>
      <c r="I93" s="24"/>
      <c r="J93" s="2"/>
      <c r="K93" s="2"/>
    </row>
    <row r="94" spans="1:11" ht="12.75" customHeight="1">
      <c r="A94" s="71"/>
      <c r="B94" s="72"/>
      <c r="C94" s="55"/>
      <c r="D94" s="56"/>
      <c r="E94" s="57"/>
      <c r="F94" s="57"/>
      <c r="G94" s="57"/>
      <c r="H94" s="24"/>
      <c r="I94" s="24"/>
      <c r="J94" s="2"/>
      <c r="K94" s="2"/>
    </row>
    <row r="95" spans="1:9" ht="12.75" customHeight="1">
      <c r="A95" s="71"/>
      <c r="B95" s="72"/>
      <c r="C95" s="73"/>
      <c r="D95" s="74"/>
      <c r="E95" s="57"/>
      <c r="F95" s="57"/>
      <c r="G95" s="57"/>
      <c r="H95" s="24"/>
      <c r="I95" s="24"/>
    </row>
    <row r="96" spans="1:9" ht="12.75" customHeight="1">
      <c r="A96" s="71"/>
      <c r="B96" s="72"/>
      <c r="C96" s="73"/>
      <c r="D96" s="74"/>
      <c r="E96" s="57"/>
      <c r="F96" s="57"/>
      <c r="G96" s="57"/>
      <c r="H96" s="24"/>
      <c r="I96" s="24"/>
    </row>
    <row r="97" spans="1:13" s="23" customFormat="1" ht="12.75" customHeight="1">
      <c r="A97" s="79"/>
      <c r="C97" s="55"/>
      <c r="D97" s="56"/>
      <c r="E97" s="80"/>
      <c r="F97" s="80"/>
      <c r="G97" s="80"/>
      <c r="J97" s="22"/>
      <c r="K97" s="22"/>
      <c r="L97" s="22"/>
      <c r="M97" s="22"/>
    </row>
    <row r="98" spans="1:13" s="31" customFormat="1" ht="12.75" customHeight="1">
      <c r="A98" s="192"/>
      <c r="B98" s="192"/>
      <c r="C98" s="73"/>
      <c r="D98" s="74"/>
      <c r="E98" s="78"/>
      <c r="F98" s="78"/>
      <c r="G98" s="78"/>
      <c r="H98" s="34"/>
      <c r="I98" s="34"/>
      <c r="J98" s="22"/>
      <c r="K98" s="19"/>
      <c r="L98" s="19"/>
      <c r="M98" s="19"/>
    </row>
    <row r="99" spans="1:14" s="31" customFormat="1" ht="12.75" customHeight="1">
      <c r="A99" s="54"/>
      <c r="B99" s="54"/>
      <c r="C99" s="73"/>
      <c r="D99" s="74"/>
      <c r="E99" s="78"/>
      <c r="F99" s="78"/>
      <c r="G99" s="78"/>
      <c r="H99" s="34"/>
      <c r="I99" s="34"/>
      <c r="J99" s="22"/>
      <c r="K99" s="19"/>
      <c r="L99" s="19"/>
      <c r="M99" s="19"/>
      <c r="N99" s="19"/>
    </row>
    <row r="100" spans="1:11" ht="12.75" customHeight="1">
      <c r="A100" s="31"/>
      <c r="B100" s="31"/>
      <c r="C100" s="64"/>
      <c r="D100" s="65"/>
      <c r="E100" s="65"/>
      <c r="F100" s="65"/>
      <c r="G100" s="65"/>
      <c r="H100" s="30"/>
      <c r="I100" s="30"/>
      <c r="J100" s="69"/>
      <c r="K100" s="2"/>
    </row>
    <row r="101" spans="1:11" ht="12.75" customHeight="1">
      <c r="A101" s="31"/>
      <c r="B101" s="31"/>
      <c r="C101" s="64"/>
      <c r="D101" s="65"/>
      <c r="E101" s="65"/>
      <c r="F101" s="65"/>
      <c r="G101" s="65"/>
      <c r="H101" s="30"/>
      <c r="I101" s="30"/>
      <c r="J101" s="69"/>
      <c r="K101" s="2"/>
    </row>
    <row r="102" spans="1:11" ht="12.75" customHeight="1">
      <c r="A102" s="31"/>
      <c r="B102" s="31"/>
      <c r="C102" s="64"/>
      <c r="D102" s="65"/>
      <c r="E102" s="65"/>
      <c r="F102" s="65"/>
      <c r="G102" s="65"/>
      <c r="H102" s="30"/>
      <c r="I102" s="30"/>
      <c r="J102" s="69"/>
      <c r="K102" s="2"/>
    </row>
    <row r="103" spans="1:9" ht="12.75" customHeight="1">
      <c r="A103" s="25"/>
      <c r="B103" s="31"/>
      <c r="C103" s="66"/>
      <c r="D103" s="67"/>
      <c r="E103" s="68"/>
      <c r="F103" s="68"/>
      <c r="G103" s="68"/>
      <c r="H103" s="31"/>
      <c r="I103" s="31"/>
    </row>
    <row r="104" spans="1:9" ht="12.75" customHeight="1">
      <c r="A104" s="25"/>
      <c r="B104" s="31"/>
      <c r="C104" s="66"/>
      <c r="D104" s="67"/>
      <c r="E104" s="68"/>
      <c r="F104" s="68"/>
      <c r="G104" s="68"/>
      <c r="H104" s="31"/>
      <c r="I104" s="31"/>
    </row>
    <row r="105" spans="1:9" ht="12.75" customHeight="1">
      <c r="A105" s="69"/>
      <c r="B105" s="32"/>
      <c r="C105" s="55"/>
      <c r="D105" s="56"/>
      <c r="E105" s="70"/>
      <c r="F105" s="70"/>
      <c r="G105" s="70"/>
      <c r="H105" s="32"/>
      <c r="I105" s="32"/>
    </row>
    <row r="106" spans="1:11" ht="12.75" customHeight="1">
      <c r="A106" s="189"/>
      <c r="B106" s="189"/>
      <c r="C106" s="73"/>
      <c r="D106" s="74"/>
      <c r="E106" s="57"/>
      <c r="F106" s="57"/>
      <c r="G106" s="57"/>
      <c r="H106" s="24"/>
      <c r="I106" s="24"/>
      <c r="J106" s="2"/>
      <c r="K106" s="2"/>
    </row>
    <row r="107" spans="1:11" ht="12.75" customHeight="1">
      <c r="A107" s="59"/>
      <c r="B107" s="59"/>
      <c r="C107" s="73"/>
      <c r="D107" s="74"/>
      <c r="E107" s="57"/>
      <c r="F107" s="57"/>
      <c r="G107" s="57"/>
      <c r="H107" s="24"/>
      <c r="I107" s="24"/>
      <c r="J107" s="2"/>
      <c r="K107" s="2"/>
    </row>
    <row r="108" spans="1:11" ht="12.75" customHeight="1">
      <c r="A108" s="23"/>
      <c r="B108" s="59"/>
      <c r="C108" s="73"/>
      <c r="D108" s="74"/>
      <c r="E108" s="57"/>
      <c r="F108" s="57"/>
      <c r="G108" s="57"/>
      <c r="H108" s="24"/>
      <c r="I108" s="24"/>
      <c r="J108" s="2"/>
      <c r="K108" s="2"/>
    </row>
    <row r="109" spans="1:11" ht="12.75" customHeight="1">
      <c r="A109" s="23"/>
      <c r="B109" s="23"/>
      <c r="C109" s="55"/>
      <c r="D109" s="56"/>
      <c r="E109" s="57"/>
      <c r="F109" s="57"/>
      <c r="G109" s="57"/>
      <c r="H109" s="24"/>
      <c r="I109" s="24"/>
      <c r="J109" s="2"/>
      <c r="K109" s="2"/>
    </row>
    <row r="110" spans="1:11" ht="12.75" customHeight="1">
      <c r="A110" s="23"/>
      <c r="B110" s="76"/>
      <c r="C110" s="73"/>
      <c r="D110" s="74"/>
      <c r="E110" s="57"/>
      <c r="F110" s="57"/>
      <c r="G110" s="57"/>
      <c r="H110" s="24"/>
      <c r="I110" s="24"/>
      <c r="J110" s="2"/>
      <c r="K110" s="2"/>
    </row>
    <row r="111" spans="1:11" ht="12.75" customHeight="1">
      <c r="A111" s="81"/>
      <c r="B111" s="82"/>
      <c r="C111" s="73"/>
      <c r="D111" s="74"/>
      <c r="E111" s="78"/>
      <c r="F111" s="78"/>
      <c r="G111" s="78"/>
      <c r="H111" s="34"/>
      <c r="I111" s="34"/>
      <c r="J111" s="2"/>
      <c r="K111" s="2"/>
    </row>
    <row r="112" spans="1:11" ht="12.75" customHeight="1">
      <c r="A112" s="31"/>
      <c r="B112" s="31"/>
      <c r="C112" s="66"/>
      <c r="D112" s="68"/>
      <c r="E112" s="68"/>
      <c r="F112" s="68"/>
      <c r="G112" s="68"/>
      <c r="H112" s="31"/>
      <c r="I112" s="31"/>
      <c r="J112" s="2"/>
      <c r="K112" s="2"/>
    </row>
    <row r="113" spans="1:9" ht="12.75" customHeight="1">
      <c r="A113" s="25"/>
      <c r="B113" s="31"/>
      <c r="C113" s="66"/>
      <c r="D113" s="67"/>
      <c r="E113" s="68"/>
      <c r="F113" s="68"/>
      <c r="G113" s="68"/>
      <c r="H113" s="31"/>
      <c r="I113" s="31"/>
    </row>
    <row r="114" spans="1:9" ht="12.75" customHeight="1">
      <c r="A114" s="25"/>
      <c r="B114" s="31"/>
      <c r="C114" s="66"/>
      <c r="D114" s="67"/>
      <c r="E114" s="68"/>
      <c r="F114" s="68"/>
      <c r="G114" s="68"/>
      <c r="H114" s="31"/>
      <c r="I114" s="31"/>
    </row>
    <row r="115" spans="1:11" ht="12.75" customHeight="1">
      <c r="A115" s="31"/>
      <c r="B115" s="31"/>
      <c r="C115" s="66"/>
      <c r="D115" s="68"/>
      <c r="E115" s="68"/>
      <c r="F115" s="68"/>
      <c r="G115" s="68"/>
      <c r="H115" s="31"/>
      <c r="I115" s="31"/>
      <c r="J115" s="2"/>
      <c r="K115" s="2"/>
    </row>
    <row r="116" spans="1:11" ht="12.75" customHeight="1">
      <c r="A116" s="58"/>
      <c r="B116" s="54"/>
      <c r="C116" s="55"/>
      <c r="D116" s="56"/>
      <c r="E116" s="57"/>
      <c r="F116" s="57"/>
      <c r="G116" s="57"/>
      <c r="H116" s="24"/>
      <c r="I116" s="24"/>
      <c r="J116" s="2"/>
      <c r="K116" s="2"/>
    </row>
    <row r="117" spans="1:11" ht="12.75" customHeight="1">
      <c r="A117" s="58"/>
      <c r="B117" s="54"/>
      <c r="C117" s="55"/>
      <c r="D117" s="56"/>
      <c r="E117" s="57"/>
      <c r="F117" s="57"/>
      <c r="G117" s="57"/>
      <c r="H117" s="24"/>
      <c r="I117" s="24"/>
      <c r="J117" s="2"/>
      <c r="K117" s="2"/>
    </row>
    <row r="118" spans="1:11" ht="12.75" customHeight="1">
      <c r="A118" s="59"/>
      <c r="B118" s="54"/>
      <c r="C118" s="55"/>
      <c r="D118" s="56"/>
      <c r="E118" s="57"/>
      <c r="F118" s="57"/>
      <c r="G118" s="57"/>
      <c r="H118" s="24"/>
      <c r="I118" s="24"/>
      <c r="J118" s="2"/>
      <c r="K118" s="2"/>
    </row>
    <row r="119" spans="1:11" ht="12.75" customHeight="1">
      <c r="A119" s="31"/>
      <c r="B119" s="31"/>
      <c r="C119" s="66"/>
      <c r="D119" s="68"/>
      <c r="E119" s="68"/>
      <c r="F119" s="68"/>
      <c r="G119" s="68"/>
      <c r="H119" s="31"/>
      <c r="I119" s="31"/>
      <c r="J119" s="2"/>
      <c r="K119" s="2"/>
    </row>
    <row r="120" spans="1:11" ht="12.75" customHeight="1">
      <c r="A120" s="31"/>
      <c r="B120" s="31"/>
      <c r="C120" s="66"/>
      <c r="D120" s="68"/>
      <c r="E120" s="68"/>
      <c r="F120" s="68"/>
      <c r="G120" s="68"/>
      <c r="H120" s="31"/>
      <c r="I120" s="31"/>
      <c r="J120" s="2"/>
      <c r="K120" s="2"/>
    </row>
    <row r="121" spans="1:11" ht="12.75" customHeight="1">
      <c r="A121" s="31"/>
      <c r="B121" s="31"/>
      <c r="C121" s="66"/>
      <c r="D121" s="68"/>
      <c r="E121" s="68"/>
      <c r="F121" s="68"/>
      <c r="G121" s="68"/>
      <c r="H121" s="31"/>
      <c r="I121" s="31"/>
      <c r="J121" s="2"/>
      <c r="K121" s="2"/>
    </row>
    <row r="122" spans="1:11" ht="12.75" customHeight="1">
      <c r="A122" s="31"/>
      <c r="B122" s="31"/>
      <c r="C122" s="66"/>
      <c r="D122" s="68"/>
      <c r="E122" s="68"/>
      <c r="F122" s="68"/>
      <c r="G122" s="68"/>
      <c r="H122" s="31"/>
      <c r="I122" s="31"/>
      <c r="J122" s="2"/>
      <c r="K122" s="2"/>
    </row>
    <row r="123" spans="1:11" ht="12.75" customHeight="1">
      <c r="A123" s="31"/>
      <c r="B123" s="31"/>
      <c r="C123" s="66"/>
      <c r="D123" s="68"/>
      <c r="E123" s="68"/>
      <c r="F123" s="68"/>
      <c r="G123" s="68"/>
      <c r="H123" s="31"/>
      <c r="I123" s="31"/>
      <c r="J123" s="2"/>
      <c r="K123" s="2"/>
    </row>
    <row r="124" spans="1:11" ht="12.75" customHeight="1">
      <c r="A124" s="31"/>
      <c r="B124" s="31"/>
      <c r="C124" s="66"/>
      <c r="D124" s="68"/>
      <c r="E124" s="68"/>
      <c r="F124" s="68"/>
      <c r="G124" s="68"/>
      <c r="H124" s="31"/>
      <c r="I124" s="31"/>
      <c r="J124" s="2"/>
      <c r="K124" s="2"/>
    </row>
    <row r="125" spans="1:11" ht="12.75" customHeight="1">
      <c r="A125" s="31"/>
      <c r="B125" s="31"/>
      <c r="C125" s="66"/>
      <c r="D125" s="68"/>
      <c r="E125" s="68"/>
      <c r="F125" s="68"/>
      <c r="G125" s="68"/>
      <c r="H125" s="31"/>
      <c r="I125" s="31"/>
      <c r="J125" s="2"/>
      <c r="K125" s="2"/>
    </row>
    <row r="126" spans="1:11" ht="12.75" customHeight="1">
      <c r="A126" s="31"/>
      <c r="B126" s="31"/>
      <c r="C126" s="66"/>
      <c r="D126" s="68"/>
      <c r="E126" s="68"/>
      <c r="F126" s="68"/>
      <c r="G126" s="68"/>
      <c r="H126" s="31"/>
      <c r="I126" s="31"/>
      <c r="J126" s="2"/>
      <c r="K126" s="2"/>
    </row>
    <row r="127" spans="1:11" ht="12.75" customHeight="1">
      <c r="A127" s="31"/>
      <c r="B127" s="31"/>
      <c r="C127" s="66"/>
      <c r="D127" s="68"/>
      <c r="E127" s="68"/>
      <c r="F127" s="68"/>
      <c r="G127" s="68"/>
      <c r="H127" s="31"/>
      <c r="I127" s="31"/>
      <c r="J127" s="2"/>
      <c r="K127" s="2"/>
    </row>
    <row r="128" spans="1:11" ht="12.75" customHeight="1">
      <c r="A128" s="31"/>
      <c r="B128" s="31"/>
      <c r="C128" s="66"/>
      <c r="D128" s="68"/>
      <c r="E128" s="68"/>
      <c r="F128" s="68"/>
      <c r="G128" s="68"/>
      <c r="H128" s="31"/>
      <c r="I128" s="31"/>
      <c r="J128" s="2"/>
      <c r="K128" s="2"/>
    </row>
    <row r="129" spans="1:11" ht="12.75" customHeight="1">
      <c r="A129" s="19"/>
      <c r="D129" s="18"/>
      <c r="J129" s="2"/>
      <c r="K129" s="2"/>
    </row>
    <row r="130" spans="1:11" ht="12.75" customHeight="1">
      <c r="A130" s="19"/>
      <c r="D130" s="18"/>
      <c r="J130" s="2"/>
      <c r="K130" s="2"/>
    </row>
    <row r="131" spans="1:11" ht="12.75" customHeight="1">
      <c r="A131" s="19"/>
      <c r="D131" s="18"/>
      <c r="J131" s="2"/>
      <c r="K131" s="2"/>
    </row>
    <row r="132" spans="1:11" ht="12.75" customHeight="1">
      <c r="A132" s="19"/>
      <c r="D132" s="18"/>
      <c r="J132" s="2"/>
      <c r="K132" s="2"/>
    </row>
    <row r="133" spans="1:11" ht="12.75" customHeight="1">
      <c r="A133" s="19"/>
      <c r="D133" s="18"/>
      <c r="J133" s="2"/>
      <c r="K133" s="2"/>
    </row>
    <row r="134" spans="1:11" ht="12.75" customHeight="1">
      <c r="A134" s="19"/>
      <c r="D134" s="18"/>
      <c r="J134" s="2"/>
      <c r="K134" s="2"/>
    </row>
    <row r="135" spans="1:11" ht="12.75" customHeight="1">
      <c r="A135" s="19"/>
      <c r="D135" s="18"/>
      <c r="J135" s="2"/>
      <c r="K135" s="2"/>
    </row>
    <row r="136" spans="1:11" ht="12.75" customHeight="1">
      <c r="A136" s="19"/>
      <c r="D136" s="18"/>
      <c r="J136" s="2"/>
      <c r="K136" s="2"/>
    </row>
    <row r="137" spans="1:11" ht="12.75" customHeight="1">
      <c r="A137" s="19"/>
      <c r="D137" s="18"/>
      <c r="J137" s="2"/>
      <c r="K137" s="2"/>
    </row>
    <row r="138" spans="1:11" ht="12.75" customHeight="1">
      <c r="A138" s="19"/>
      <c r="D138" s="18"/>
      <c r="J138" s="2"/>
      <c r="K138" s="2"/>
    </row>
    <row r="139" spans="1:14" ht="12.75" customHeight="1">
      <c r="A139" s="19"/>
      <c r="D139" s="18"/>
      <c r="J139" s="2"/>
      <c r="K139" s="2"/>
      <c r="L139" s="2"/>
      <c r="M139" s="2"/>
      <c r="N139" s="2"/>
    </row>
    <row r="140" spans="1:14" ht="12.75" customHeight="1">
      <c r="A140" s="19"/>
      <c r="D140" s="18"/>
      <c r="J140" s="2"/>
      <c r="K140" s="2"/>
      <c r="L140" s="2"/>
      <c r="M140" s="2"/>
      <c r="N140" s="2"/>
    </row>
    <row r="141" spans="1:14" ht="12.75" customHeight="1">
      <c r="A141" s="19"/>
      <c r="D141" s="18"/>
      <c r="J141" s="2"/>
      <c r="K141" s="2"/>
      <c r="L141" s="2"/>
      <c r="M141" s="2"/>
      <c r="N141" s="2"/>
    </row>
    <row r="142" spans="1:14" ht="12.75" customHeight="1">
      <c r="A142" s="19"/>
      <c r="D142" s="18"/>
      <c r="J142" s="2"/>
      <c r="K142" s="2"/>
      <c r="L142" s="2"/>
      <c r="M142" s="2"/>
      <c r="N142" s="2"/>
    </row>
    <row r="143" spans="1:14" ht="12.75" customHeight="1">
      <c r="A143" s="19"/>
      <c r="D143" s="18"/>
      <c r="J143" s="2"/>
      <c r="K143" s="2"/>
      <c r="L143" s="2"/>
      <c r="M143" s="2"/>
      <c r="N143" s="2"/>
    </row>
    <row r="144" spans="1:14" ht="12.75" customHeight="1">
      <c r="A144" s="19"/>
      <c r="D144" s="18"/>
      <c r="J144" s="2"/>
      <c r="K144" s="2"/>
      <c r="L144" s="2"/>
      <c r="M144" s="2"/>
      <c r="N144" s="2"/>
    </row>
    <row r="145" spans="1:14" ht="12.75" customHeight="1">
      <c r="A145" s="19"/>
      <c r="D145" s="18"/>
      <c r="J145" s="2"/>
      <c r="K145" s="2"/>
      <c r="L145" s="2"/>
      <c r="M145" s="2"/>
      <c r="N145" s="2"/>
    </row>
    <row r="146" spans="1:14" ht="12.75" customHeight="1">
      <c r="A146" s="19"/>
      <c r="D146" s="18"/>
      <c r="J146" s="2"/>
      <c r="K146" s="2"/>
      <c r="L146" s="2"/>
      <c r="M146" s="2"/>
      <c r="N146" s="2"/>
    </row>
    <row r="147" spans="1:14" ht="12.75" customHeight="1">
      <c r="A147" s="31"/>
      <c r="B147" s="31"/>
      <c r="C147" s="66"/>
      <c r="D147" s="68"/>
      <c r="E147" s="68"/>
      <c r="F147" s="68"/>
      <c r="G147" s="68"/>
      <c r="H147" s="31"/>
      <c r="I147" s="31"/>
      <c r="J147" s="2"/>
      <c r="K147" s="2"/>
      <c r="L147" s="2"/>
      <c r="M147" s="2"/>
      <c r="N147" s="2"/>
    </row>
    <row r="148" spans="1:14" ht="12.75" customHeight="1">
      <c r="A148" s="31"/>
      <c r="B148" s="31"/>
      <c r="C148" s="66"/>
      <c r="D148" s="68"/>
      <c r="E148" s="68"/>
      <c r="F148" s="68"/>
      <c r="G148" s="68"/>
      <c r="H148" s="31"/>
      <c r="I148" s="31"/>
      <c r="J148" s="2"/>
      <c r="K148" s="2"/>
      <c r="L148" s="2"/>
      <c r="M148" s="2"/>
      <c r="N148" s="2"/>
    </row>
    <row r="149" spans="1:14" ht="12.75" customHeight="1">
      <c r="A149" s="31"/>
      <c r="B149" s="31"/>
      <c r="C149" s="66"/>
      <c r="D149" s="68"/>
      <c r="E149" s="68"/>
      <c r="F149" s="68"/>
      <c r="G149" s="68"/>
      <c r="H149" s="31"/>
      <c r="I149" s="31"/>
      <c r="J149" s="2"/>
      <c r="K149" s="2"/>
      <c r="L149" s="2"/>
      <c r="M149" s="2"/>
      <c r="N149" s="2"/>
    </row>
    <row r="150" spans="1:14" ht="12.75" customHeight="1">
      <c r="A150" s="35"/>
      <c r="B150" s="84"/>
      <c r="C150" s="85"/>
      <c r="D150" s="86"/>
      <c r="E150" s="87"/>
      <c r="F150" s="87"/>
      <c r="G150" s="87"/>
      <c r="H150" s="35"/>
      <c r="I150" s="35"/>
      <c r="J150" s="2"/>
      <c r="K150" s="2"/>
      <c r="L150" s="2"/>
      <c r="M150" s="2"/>
      <c r="N150" s="2"/>
    </row>
    <row r="151" spans="1:14" ht="12.75" customHeight="1">
      <c r="A151" s="35"/>
      <c r="B151" s="84"/>
      <c r="C151" s="85"/>
      <c r="D151" s="86"/>
      <c r="E151" s="87"/>
      <c r="F151" s="87"/>
      <c r="G151" s="87"/>
      <c r="H151" s="35"/>
      <c r="I151" s="35"/>
      <c r="J151" s="2"/>
      <c r="K151" s="2"/>
      <c r="L151" s="2"/>
      <c r="M151" s="2"/>
      <c r="N151" s="2"/>
    </row>
    <row r="152" spans="1:14" ht="12.75" customHeight="1">
      <c r="A152" s="35"/>
      <c r="B152" s="84"/>
      <c r="C152" s="61"/>
      <c r="D152" s="88"/>
      <c r="E152" s="87"/>
      <c r="F152" s="87"/>
      <c r="G152" s="87"/>
      <c r="H152" s="35"/>
      <c r="I152" s="35"/>
      <c r="J152" s="2"/>
      <c r="K152" s="2"/>
      <c r="L152" s="2"/>
      <c r="M152" s="2"/>
      <c r="N152" s="2"/>
    </row>
    <row r="153" spans="1:14" ht="12.75" customHeight="1">
      <c r="A153" s="35"/>
      <c r="B153" s="84"/>
      <c r="C153" s="85"/>
      <c r="D153" s="86"/>
      <c r="E153" s="87"/>
      <c r="F153" s="87"/>
      <c r="G153" s="87"/>
      <c r="H153" s="35"/>
      <c r="I153" s="35"/>
      <c r="J153" s="2"/>
      <c r="K153" s="2"/>
      <c r="L153" s="2"/>
      <c r="M153" s="2"/>
      <c r="N153" s="2"/>
    </row>
    <row r="154" spans="1:14" ht="12.75" customHeight="1">
      <c r="A154" s="35"/>
      <c r="B154" s="84"/>
      <c r="C154" s="85"/>
      <c r="D154" s="86"/>
      <c r="E154" s="87"/>
      <c r="F154" s="87"/>
      <c r="G154" s="87"/>
      <c r="H154" s="35"/>
      <c r="I154" s="35"/>
      <c r="J154" s="2"/>
      <c r="K154" s="2"/>
      <c r="L154" s="2"/>
      <c r="M154" s="2"/>
      <c r="N154" s="2"/>
    </row>
    <row r="155" spans="1:14" ht="12.75" customHeight="1">
      <c r="A155" s="35"/>
      <c r="B155" s="84"/>
      <c r="C155" s="61"/>
      <c r="D155" s="88"/>
      <c r="E155" s="87"/>
      <c r="F155" s="87"/>
      <c r="G155" s="87"/>
      <c r="H155" s="35"/>
      <c r="I155" s="35"/>
      <c r="J155" s="2"/>
      <c r="K155" s="2"/>
      <c r="L155" s="2"/>
      <c r="M155" s="2"/>
      <c r="N155" s="2"/>
    </row>
    <row r="156" spans="1:14" ht="12.75" customHeight="1">
      <c r="A156" s="35"/>
      <c r="B156" s="84"/>
      <c r="C156" s="85"/>
      <c r="D156" s="86"/>
      <c r="E156" s="87"/>
      <c r="F156" s="87"/>
      <c r="G156" s="87"/>
      <c r="H156" s="35"/>
      <c r="I156" s="35"/>
      <c r="J156" s="2"/>
      <c r="K156" s="2"/>
      <c r="L156" s="2"/>
      <c r="M156" s="2"/>
      <c r="N156" s="2"/>
    </row>
    <row r="157" spans="1:14" ht="12.75" customHeight="1">
      <c r="A157" s="35"/>
      <c r="B157" s="84"/>
      <c r="C157" s="85"/>
      <c r="D157" s="86"/>
      <c r="E157" s="87"/>
      <c r="F157" s="87"/>
      <c r="G157" s="87"/>
      <c r="H157" s="35"/>
      <c r="I157" s="35"/>
      <c r="J157" s="2"/>
      <c r="K157" s="2"/>
      <c r="L157" s="2"/>
      <c r="M157" s="2"/>
      <c r="N157" s="2"/>
    </row>
    <row r="158" spans="1:14" ht="12.75" customHeight="1">
      <c r="A158" s="35"/>
      <c r="B158" s="84"/>
      <c r="C158" s="61"/>
      <c r="D158" s="88"/>
      <c r="E158" s="87"/>
      <c r="F158" s="87"/>
      <c r="G158" s="87"/>
      <c r="H158" s="35"/>
      <c r="I158" s="35"/>
      <c r="J158" s="2"/>
      <c r="K158" s="2"/>
      <c r="L158" s="2"/>
      <c r="M158" s="2"/>
      <c r="N158" s="2"/>
    </row>
    <row r="159" spans="1:14" ht="12.75" customHeight="1">
      <c r="A159" s="35"/>
      <c r="B159" s="84"/>
      <c r="C159" s="85"/>
      <c r="D159" s="86"/>
      <c r="E159" s="87"/>
      <c r="F159" s="87"/>
      <c r="G159" s="87"/>
      <c r="H159" s="35"/>
      <c r="I159" s="35"/>
      <c r="J159" s="2"/>
      <c r="K159" s="2"/>
      <c r="L159" s="2"/>
      <c r="M159" s="2"/>
      <c r="N159" s="2"/>
    </row>
    <row r="160" spans="1:14" ht="12.75" customHeight="1">
      <c r="A160" s="35"/>
      <c r="B160" s="84"/>
      <c r="C160" s="85"/>
      <c r="D160" s="86"/>
      <c r="E160" s="87"/>
      <c r="F160" s="87"/>
      <c r="G160" s="87"/>
      <c r="H160" s="35"/>
      <c r="I160" s="35"/>
      <c r="J160" s="2"/>
      <c r="K160" s="2"/>
      <c r="L160" s="2"/>
      <c r="M160" s="2"/>
      <c r="N160" s="2"/>
    </row>
    <row r="161" spans="1:14" ht="12.75" customHeight="1">
      <c r="A161" s="35"/>
      <c r="B161" s="84"/>
      <c r="C161" s="61"/>
      <c r="D161" s="88"/>
      <c r="E161" s="87"/>
      <c r="F161" s="87"/>
      <c r="G161" s="87"/>
      <c r="H161" s="35"/>
      <c r="I161" s="35"/>
      <c r="J161" s="2"/>
      <c r="K161" s="2"/>
      <c r="L161" s="2"/>
      <c r="M161" s="2"/>
      <c r="N161" s="2"/>
    </row>
    <row r="162" spans="1:14" ht="12.75" customHeight="1">
      <c r="A162" s="35"/>
      <c r="B162" s="84"/>
      <c r="C162" s="85"/>
      <c r="D162" s="86"/>
      <c r="E162" s="87"/>
      <c r="F162" s="87"/>
      <c r="G162" s="87"/>
      <c r="H162" s="35"/>
      <c r="I162" s="35"/>
      <c r="J162" s="2"/>
      <c r="K162" s="2"/>
      <c r="L162" s="2"/>
      <c r="M162" s="2"/>
      <c r="N162" s="2"/>
    </row>
    <row r="163" spans="1:14" ht="12.75" customHeight="1">
      <c r="A163" s="35"/>
      <c r="B163" s="84"/>
      <c r="C163" s="85"/>
      <c r="D163" s="86"/>
      <c r="E163" s="87"/>
      <c r="F163" s="87"/>
      <c r="G163" s="87"/>
      <c r="H163" s="35"/>
      <c r="I163" s="35"/>
      <c r="J163" s="2"/>
      <c r="K163" s="2"/>
      <c r="L163" s="2"/>
      <c r="M163" s="2"/>
      <c r="N163" s="2"/>
    </row>
    <row r="164" spans="1:14" ht="12.75" customHeight="1">
      <c r="A164" s="35"/>
      <c r="B164" s="84"/>
      <c r="C164" s="61"/>
      <c r="D164" s="88"/>
      <c r="E164" s="87"/>
      <c r="F164" s="87"/>
      <c r="G164" s="87"/>
      <c r="H164" s="35"/>
      <c r="I164" s="35"/>
      <c r="J164" s="2"/>
      <c r="K164" s="2"/>
      <c r="L164" s="2"/>
      <c r="M164" s="2"/>
      <c r="N164" s="2"/>
    </row>
    <row r="165" spans="1:14" ht="12.75" customHeight="1">
      <c r="A165" s="35"/>
      <c r="B165" s="84"/>
      <c r="C165" s="85"/>
      <c r="D165" s="86"/>
      <c r="E165" s="87"/>
      <c r="F165" s="87"/>
      <c r="G165" s="87"/>
      <c r="H165" s="35"/>
      <c r="I165" s="35"/>
      <c r="J165" s="2"/>
      <c r="K165" s="2"/>
      <c r="L165" s="2"/>
      <c r="M165" s="2"/>
      <c r="N165" s="2"/>
    </row>
    <row r="166" spans="1:14" ht="12.75" customHeight="1">
      <c r="A166" s="35"/>
      <c r="B166" s="84"/>
      <c r="C166" s="85"/>
      <c r="D166" s="86"/>
      <c r="E166" s="87"/>
      <c r="F166" s="87"/>
      <c r="G166" s="87"/>
      <c r="H166" s="35"/>
      <c r="I166" s="35"/>
      <c r="J166" s="2"/>
      <c r="K166" s="2"/>
      <c r="L166" s="2"/>
      <c r="M166" s="2"/>
      <c r="N166" s="2"/>
    </row>
    <row r="167" spans="1:14" ht="12.75" customHeight="1">
      <c r="A167" s="35"/>
      <c r="B167" s="84"/>
      <c r="C167" s="61"/>
      <c r="D167" s="88"/>
      <c r="E167" s="87"/>
      <c r="F167" s="87"/>
      <c r="G167" s="87"/>
      <c r="H167" s="35"/>
      <c r="I167" s="35"/>
      <c r="J167" s="2"/>
      <c r="K167" s="2"/>
      <c r="L167" s="2"/>
      <c r="M167" s="2"/>
      <c r="N167" s="2"/>
    </row>
    <row r="168" spans="1:14" ht="12.75" customHeight="1">
      <c r="A168" s="35"/>
      <c r="B168" s="40"/>
      <c r="C168" s="85"/>
      <c r="D168" s="86"/>
      <c r="E168" s="87"/>
      <c r="F168" s="87"/>
      <c r="G168" s="87"/>
      <c r="H168" s="35"/>
      <c r="I168" s="35"/>
      <c r="J168" s="2"/>
      <c r="K168" s="2"/>
      <c r="L168" s="2"/>
      <c r="M168" s="2"/>
      <c r="N168" s="2"/>
    </row>
    <row r="169" spans="1:14" ht="12.75" customHeight="1">
      <c r="A169" s="35"/>
      <c r="B169" s="84"/>
      <c r="C169" s="85"/>
      <c r="D169" s="86"/>
      <c r="E169" s="87"/>
      <c r="F169" s="87"/>
      <c r="G169" s="87"/>
      <c r="H169" s="35"/>
      <c r="I169" s="35"/>
      <c r="J169" s="2"/>
      <c r="K169" s="2"/>
      <c r="L169" s="2"/>
      <c r="M169" s="2"/>
      <c r="N169" s="2"/>
    </row>
    <row r="170" spans="1:14" ht="12.75" customHeight="1">
      <c r="A170" s="35"/>
      <c r="B170" s="84"/>
      <c r="C170" s="61"/>
      <c r="D170" s="88"/>
      <c r="E170" s="87"/>
      <c r="F170" s="87"/>
      <c r="G170" s="87"/>
      <c r="H170" s="35"/>
      <c r="I170" s="35"/>
      <c r="J170" s="2"/>
      <c r="K170" s="2"/>
      <c r="L170" s="2"/>
      <c r="M170" s="2"/>
      <c r="N170" s="2"/>
    </row>
    <row r="171" spans="1:14" ht="12.75" customHeight="1">
      <c r="A171" s="35"/>
      <c r="B171" s="84"/>
      <c r="C171" s="85"/>
      <c r="D171" s="86"/>
      <c r="E171" s="87"/>
      <c r="F171" s="87"/>
      <c r="G171" s="87"/>
      <c r="H171" s="35"/>
      <c r="I171" s="35"/>
      <c r="J171" s="2"/>
      <c r="K171" s="2"/>
      <c r="L171" s="2"/>
      <c r="M171" s="2"/>
      <c r="N171" s="2"/>
    </row>
    <row r="172" spans="1:14" ht="12.75" customHeight="1">
      <c r="A172" s="35"/>
      <c r="B172" s="84"/>
      <c r="C172" s="85"/>
      <c r="D172" s="86"/>
      <c r="E172" s="87"/>
      <c r="F172" s="87"/>
      <c r="G172" s="87"/>
      <c r="H172" s="35"/>
      <c r="I172" s="35"/>
      <c r="J172" s="2"/>
      <c r="K172" s="2"/>
      <c r="L172" s="2"/>
      <c r="M172" s="2"/>
      <c r="N172" s="2"/>
    </row>
    <row r="173" spans="1:14" ht="12.75" customHeight="1">
      <c r="A173" s="35"/>
      <c r="B173" s="84"/>
      <c r="C173" s="61"/>
      <c r="D173" s="88"/>
      <c r="E173" s="87"/>
      <c r="F173" s="87"/>
      <c r="G173" s="87"/>
      <c r="H173" s="35"/>
      <c r="I173" s="35"/>
      <c r="J173" s="2"/>
      <c r="K173" s="2"/>
      <c r="L173" s="2"/>
      <c r="M173" s="2"/>
      <c r="N173" s="2"/>
    </row>
    <row r="174" spans="1:14" ht="12.75" customHeight="1">
      <c r="A174" s="35"/>
      <c r="B174" s="84"/>
      <c r="C174" s="85"/>
      <c r="D174" s="86"/>
      <c r="E174" s="87"/>
      <c r="F174" s="87"/>
      <c r="G174" s="87"/>
      <c r="H174" s="35"/>
      <c r="I174" s="35"/>
      <c r="J174" s="2"/>
      <c r="K174" s="2"/>
      <c r="L174" s="2"/>
      <c r="M174" s="2"/>
      <c r="N174" s="2"/>
    </row>
    <row r="175" spans="1:14" ht="12.75" customHeight="1">
      <c r="A175" s="35"/>
      <c r="B175" s="84"/>
      <c r="C175" s="85"/>
      <c r="D175" s="86"/>
      <c r="E175" s="87"/>
      <c r="F175" s="87"/>
      <c r="G175" s="87"/>
      <c r="H175" s="35"/>
      <c r="I175" s="35"/>
      <c r="J175" s="2"/>
      <c r="K175" s="2"/>
      <c r="L175" s="2"/>
      <c r="M175" s="2"/>
      <c r="N175" s="2"/>
    </row>
    <row r="176" spans="1:14" ht="12.75" customHeight="1">
      <c r="A176" s="35"/>
      <c r="B176" s="84"/>
      <c r="C176" s="61"/>
      <c r="D176" s="88"/>
      <c r="E176" s="87"/>
      <c r="F176" s="87"/>
      <c r="G176" s="87"/>
      <c r="H176" s="35"/>
      <c r="I176" s="35"/>
      <c r="J176" s="2"/>
      <c r="K176" s="2"/>
      <c r="L176" s="2"/>
      <c r="M176" s="2"/>
      <c r="N176" s="2"/>
    </row>
    <row r="177" spans="1:14" ht="12.75" customHeight="1">
      <c r="A177" s="35"/>
      <c r="B177" s="84"/>
      <c r="C177" s="85"/>
      <c r="D177" s="86"/>
      <c r="E177" s="87"/>
      <c r="F177" s="87"/>
      <c r="G177" s="87"/>
      <c r="H177" s="35"/>
      <c r="I177" s="35"/>
      <c r="J177" s="2"/>
      <c r="K177" s="2"/>
      <c r="L177" s="2"/>
      <c r="M177" s="2"/>
      <c r="N177" s="2"/>
    </row>
    <row r="178" spans="1:14" ht="12.75" customHeight="1">
      <c r="A178" s="35"/>
      <c r="B178" s="84"/>
      <c r="C178" s="85"/>
      <c r="D178" s="86"/>
      <c r="E178" s="87"/>
      <c r="F178" s="87"/>
      <c r="G178" s="87"/>
      <c r="H178" s="35"/>
      <c r="I178" s="35"/>
      <c r="J178" s="2"/>
      <c r="K178" s="2"/>
      <c r="L178" s="2"/>
      <c r="M178" s="2"/>
      <c r="N178" s="2"/>
    </row>
    <row r="179" spans="1:14" ht="12.75" customHeight="1">
      <c r="A179" s="35"/>
      <c r="B179" s="84"/>
      <c r="C179" s="61"/>
      <c r="D179" s="88"/>
      <c r="E179" s="87"/>
      <c r="F179" s="87"/>
      <c r="G179" s="87"/>
      <c r="H179" s="35"/>
      <c r="I179" s="35"/>
      <c r="J179" s="2"/>
      <c r="K179" s="2"/>
      <c r="L179" s="2"/>
      <c r="M179" s="2"/>
      <c r="N179" s="2"/>
    </row>
    <row r="180" spans="1:14" ht="12.75" customHeight="1">
      <c r="A180" s="35"/>
      <c r="B180" s="84"/>
      <c r="C180" s="85"/>
      <c r="D180" s="86"/>
      <c r="E180" s="89"/>
      <c r="F180" s="89"/>
      <c r="G180" s="89"/>
      <c r="H180" s="36"/>
      <c r="I180" s="36"/>
      <c r="J180" s="31"/>
      <c r="K180" s="31"/>
      <c r="L180" s="31"/>
      <c r="M180" s="31"/>
      <c r="N180" s="31"/>
    </row>
    <row r="181" spans="1:14" ht="12.75" customHeight="1">
      <c r="A181" s="35"/>
      <c r="B181" s="84"/>
      <c r="C181" s="85"/>
      <c r="D181" s="86"/>
      <c r="E181" s="89"/>
      <c r="F181" s="89"/>
      <c r="G181" s="89"/>
      <c r="H181" s="36"/>
      <c r="I181" s="36"/>
      <c r="J181" s="31"/>
      <c r="K181" s="31"/>
      <c r="L181" s="31"/>
      <c r="M181" s="31"/>
      <c r="N181" s="31"/>
    </row>
    <row r="182" spans="1:14" ht="12.75" customHeight="1">
      <c r="A182" s="35"/>
      <c r="B182" s="84"/>
      <c r="C182" s="61"/>
      <c r="D182" s="88"/>
      <c r="E182" s="89"/>
      <c r="F182" s="89"/>
      <c r="G182" s="89"/>
      <c r="H182" s="36"/>
      <c r="I182" s="36"/>
      <c r="J182" s="31"/>
      <c r="K182" s="31"/>
      <c r="L182" s="31"/>
      <c r="M182" s="31"/>
      <c r="N182" s="31"/>
    </row>
    <row r="183" spans="1:14" ht="12.75" customHeight="1">
      <c r="A183" s="35"/>
      <c r="B183" s="84"/>
      <c r="C183" s="85"/>
      <c r="D183" s="86"/>
      <c r="E183" s="89"/>
      <c r="F183" s="89"/>
      <c r="G183" s="89"/>
      <c r="H183" s="36"/>
      <c r="I183" s="36"/>
      <c r="J183" s="31"/>
      <c r="K183" s="31"/>
      <c r="L183" s="31"/>
      <c r="M183" s="31"/>
      <c r="N183" s="31"/>
    </row>
    <row r="184" spans="1:14" ht="12.75" customHeight="1">
      <c r="A184" s="35"/>
      <c r="B184" s="84"/>
      <c r="C184" s="85"/>
      <c r="D184" s="86"/>
      <c r="E184" s="89"/>
      <c r="F184" s="89"/>
      <c r="G184" s="89"/>
      <c r="H184" s="36"/>
      <c r="I184" s="36"/>
      <c r="J184" s="31"/>
      <c r="K184" s="31"/>
      <c r="L184" s="31"/>
      <c r="M184" s="31"/>
      <c r="N184" s="31"/>
    </row>
    <row r="185" spans="1:10" ht="12.75" customHeight="1">
      <c r="A185" s="90"/>
      <c r="B185" s="36"/>
      <c r="C185" s="91"/>
      <c r="D185" s="87"/>
      <c r="E185" s="89"/>
      <c r="F185" s="89"/>
      <c r="G185" s="89"/>
      <c r="H185" s="36"/>
      <c r="I185" s="36"/>
      <c r="J185" s="31"/>
    </row>
    <row r="186" spans="1:10" ht="12.75" customHeight="1">
      <c r="A186" s="25"/>
      <c r="B186" s="31"/>
      <c r="C186" s="66"/>
      <c r="D186" s="67"/>
      <c r="E186" s="68"/>
      <c r="F186" s="68"/>
      <c r="G186" s="68"/>
      <c r="H186" s="31"/>
      <c r="I186" s="31"/>
      <c r="J186" s="31"/>
    </row>
    <row r="187" spans="1:10" ht="12.75" customHeight="1">
      <c r="A187" s="25"/>
      <c r="B187" s="31"/>
      <c r="C187" s="66"/>
      <c r="D187" s="67"/>
      <c r="E187" s="68"/>
      <c r="F187" s="68"/>
      <c r="G187" s="68"/>
      <c r="H187" s="31"/>
      <c r="I187" s="31"/>
      <c r="J187" s="31"/>
    </row>
    <row r="188" spans="1:10" ht="12.75" customHeight="1">
      <c r="A188" s="25"/>
      <c r="B188" s="31"/>
      <c r="C188" s="66"/>
      <c r="D188" s="67"/>
      <c r="E188" s="68"/>
      <c r="F188" s="68"/>
      <c r="G188" s="68"/>
      <c r="H188" s="31"/>
      <c r="I188" s="31"/>
      <c r="J188" s="31"/>
    </row>
    <row r="189" spans="1:10" ht="12.75" customHeight="1">
      <c r="A189" s="25"/>
      <c r="B189" s="31"/>
      <c r="C189" s="66"/>
      <c r="D189" s="67"/>
      <c r="E189" s="68"/>
      <c r="F189" s="68"/>
      <c r="G189" s="68"/>
      <c r="H189" s="31"/>
      <c r="I189" s="31"/>
      <c r="J189" s="31"/>
    </row>
    <row r="190" spans="1:10" ht="12.75" customHeight="1">
      <c r="A190" s="25"/>
      <c r="B190" s="31"/>
      <c r="C190" s="66"/>
      <c r="D190" s="67"/>
      <c r="E190" s="68"/>
      <c r="F190" s="68"/>
      <c r="G190" s="68"/>
      <c r="H190" s="31"/>
      <c r="I190" s="31"/>
      <c r="J190" s="31"/>
    </row>
    <row r="191" spans="1:10" ht="12.75" customHeight="1">
      <c r="A191" s="25"/>
      <c r="B191" s="31"/>
      <c r="C191" s="66"/>
      <c r="D191" s="67"/>
      <c r="E191" s="68"/>
      <c r="F191" s="68"/>
      <c r="G191" s="68"/>
      <c r="H191" s="31"/>
      <c r="I191" s="31"/>
      <c r="J191" s="31"/>
    </row>
    <row r="192" spans="1:10" ht="12.75" customHeight="1">
      <c r="A192" s="25"/>
      <c r="B192" s="31"/>
      <c r="C192" s="66"/>
      <c r="D192" s="67"/>
      <c r="E192" s="68"/>
      <c r="F192" s="68"/>
      <c r="G192" s="68"/>
      <c r="H192" s="31"/>
      <c r="I192" s="31"/>
      <c r="J192" s="31"/>
    </row>
    <row r="193" spans="1:10" ht="12.75" customHeight="1">
      <c r="A193" s="25"/>
      <c r="B193" s="31"/>
      <c r="C193" s="66"/>
      <c r="D193" s="67"/>
      <c r="E193" s="68"/>
      <c r="F193" s="68"/>
      <c r="G193" s="68"/>
      <c r="H193" s="31"/>
      <c r="I193" s="31"/>
      <c r="J193" s="31"/>
    </row>
    <row r="194" spans="1:10" ht="12.75" customHeight="1">
      <c r="A194" s="25"/>
      <c r="B194" s="31"/>
      <c r="C194" s="66"/>
      <c r="D194" s="67"/>
      <c r="E194" s="68"/>
      <c r="F194" s="68"/>
      <c r="G194" s="68"/>
      <c r="H194" s="31"/>
      <c r="I194" s="31"/>
      <c r="J194" s="31"/>
    </row>
    <row r="195" spans="1:10" ht="12.75" customHeight="1">
      <c r="A195" s="25"/>
      <c r="B195" s="31"/>
      <c r="C195" s="66"/>
      <c r="D195" s="67"/>
      <c r="E195" s="68"/>
      <c r="F195" s="68"/>
      <c r="G195" s="68"/>
      <c r="H195" s="31"/>
      <c r="I195" s="31"/>
      <c r="J195" s="31"/>
    </row>
    <row r="196" spans="1:10" ht="12.75" customHeight="1">
      <c r="A196" s="25"/>
      <c r="B196" s="31"/>
      <c r="C196" s="66"/>
      <c r="D196" s="67"/>
      <c r="E196" s="68"/>
      <c r="F196" s="68"/>
      <c r="G196" s="68"/>
      <c r="H196" s="31"/>
      <c r="I196" s="31"/>
      <c r="J196" s="31"/>
    </row>
    <row r="197" spans="1:10" ht="12.75" customHeight="1">
      <c r="A197" s="25"/>
      <c r="B197" s="31"/>
      <c r="C197" s="66"/>
      <c r="D197" s="67"/>
      <c r="E197" s="68"/>
      <c r="F197" s="68"/>
      <c r="G197" s="68"/>
      <c r="H197" s="31"/>
      <c r="I197" s="31"/>
      <c r="J197" s="31"/>
    </row>
    <row r="198" spans="1:10" ht="12.75" customHeight="1">
      <c r="A198" s="25"/>
      <c r="B198" s="31"/>
      <c r="C198" s="66"/>
      <c r="D198" s="67"/>
      <c r="E198" s="68"/>
      <c r="F198" s="68"/>
      <c r="G198" s="68"/>
      <c r="H198" s="31"/>
      <c r="I198" s="31"/>
      <c r="J198" s="31"/>
    </row>
    <row r="199" spans="1:10" ht="12.75" customHeight="1">
      <c r="A199" s="25"/>
      <c r="B199" s="31"/>
      <c r="C199" s="66"/>
      <c r="D199" s="67"/>
      <c r="E199" s="68"/>
      <c r="F199" s="68"/>
      <c r="G199" s="68"/>
      <c r="H199" s="31"/>
      <c r="I199" s="31"/>
      <c r="J199" s="31"/>
    </row>
    <row r="200" spans="1:10" ht="12.75" customHeight="1">
      <c r="A200" s="25"/>
      <c r="B200" s="31"/>
      <c r="C200" s="66"/>
      <c r="D200" s="67"/>
      <c r="E200" s="68"/>
      <c r="F200" s="68"/>
      <c r="G200" s="68"/>
      <c r="H200" s="31"/>
      <c r="I200" s="31"/>
      <c r="J200" s="31"/>
    </row>
    <row r="201" spans="1:10" ht="12.75" customHeight="1">
      <c r="A201" s="25"/>
      <c r="B201" s="31"/>
      <c r="C201" s="66"/>
      <c r="D201" s="67"/>
      <c r="E201" s="68"/>
      <c r="F201" s="68"/>
      <c r="G201" s="68"/>
      <c r="H201" s="31"/>
      <c r="I201" s="31"/>
      <c r="J201" s="31"/>
    </row>
    <row r="202" spans="1:10" ht="12.75" customHeight="1">
      <c r="A202" s="25"/>
      <c r="B202" s="31"/>
      <c r="C202" s="66"/>
      <c r="D202" s="67"/>
      <c r="E202" s="68"/>
      <c r="F202" s="68"/>
      <c r="G202" s="68"/>
      <c r="H202" s="31"/>
      <c r="I202" s="31"/>
      <c r="J202" s="31"/>
    </row>
    <row r="203" spans="1:10" ht="12.75" customHeight="1">
      <c r="A203" s="25"/>
      <c r="B203" s="31"/>
      <c r="C203" s="66"/>
      <c r="D203" s="67"/>
      <c r="E203" s="68"/>
      <c r="F203" s="68"/>
      <c r="G203" s="68"/>
      <c r="H203" s="31"/>
      <c r="I203" s="31"/>
      <c r="J203" s="31"/>
    </row>
    <row r="204" spans="1:10" ht="12.75" customHeight="1">
      <c r="A204" s="25"/>
      <c r="B204" s="31"/>
      <c r="C204" s="66"/>
      <c r="D204" s="67"/>
      <c r="E204" s="68"/>
      <c r="F204" s="68"/>
      <c r="G204" s="68"/>
      <c r="H204" s="31"/>
      <c r="I204" s="31"/>
      <c r="J204" s="31"/>
    </row>
    <row r="205" spans="1:10" ht="12.75" customHeight="1">
      <c r="A205" s="25"/>
      <c r="B205" s="31"/>
      <c r="C205" s="66"/>
      <c r="D205" s="67"/>
      <c r="E205" s="68"/>
      <c r="F205" s="68"/>
      <c r="G205" s="68"/>
      <c r="H205" s="31"/>
      <c r="I205" s="31"/>
      <c r="J205" s="31"/>
    </row>
    <row r="206" spans="1:10" ht="12.75" customHeight="1">
      <c r="A206" s="25"/>
      <c r="B206" s="31"/>
      <c r="C206" s="66"/>
      <c r="D206" s="67"/>
      <c r="E206" s="68"/>
      <c r="F206" s="68"/>
      <c r="G206" s="68"/>
      <c r="H206" s="31"/>
      <c r="I206" s="31"/>
      <c r="J206" s="31"/>
    </row>
    <row r="207" spans="1:10" ht="12.75" customHeight="1">
      <c r="A207" s="25"/>
      <c r="B207" s="31"/>
      <c r="C207" s="66"/>
      <c r="D207" s="67"/>
      <c r="E207" s="68"/>
      <c r="F207" s="68"/>
      <c r="G207" s="68"/>
      <c r="H207" s="31"/>
      <c r="I207" s="31"/>
      <c r="J207" s="31"/>
    </row>
    <row r="208" spans="1:10" ht="12.75" customHeight="1">
      <c r="A208" s="25"/>
      <c r="B208" s="31"/>
      <c r="C208" s="66"/>
      <c r="D208" s="67"/>
      <c r="E208" s="68"/>
      <c r="F208" s="68"/>
      <c r="G208" s="68"/>
      <c r="H208" s="31"/>
      <c r="I208" s="31"/>
      <c r="J208" s="31"/>
    </row>
    <row r="209" spans="1:10" ht="12.75" customHeight="1">
      <c r="A209" s="25"/>
      <c r="B209" s="31"/>
      <c r="C209" s="66"/>
      <c r="D209" s="67"/>
      <c r="E209" s="68"/>
      <c r="F209" s="68"/>
      <c r="G209" s="68"/>
      <c r="H209" s="31"/>
      <c r="I209" s="31"/>
      <c r="J209" s="31"/>
    </row>
    <row r="210" spans="1:10" ht="12.75" customHeight="1">
      <c r="A210" s="25"/>
      <c r="B210" s="31"/>
      <c r="C210" s="66"/>
      <c r="D210" s="67"/>
      <c r="E210" s="68"/>
      <c r="F210" s="68"/>
      <c r="G210" s="68"/>
      <c r="H210" s="31"/>
      <c r="I210" s="31"/>
      <c r="J210" s="31"/>
    </row>
    <row r="211" spans="1:10" ht="12.75" customHeight="1">
      <c r="A211" s="25"/>
      <c r="B211" s="31"/>
      <c r="C211" s="66"/>
      <c r="D211" s="67"/>
      <c r="E211" s="68"/>
      <c r="F211" s="68"/>
      <c r="G211" s="68"/>
      <c r="H211" s="31"/>
      <c r="I211" s="31"/>
      <c r="J211" s="31"/>
    </row>
    <row r="212" spans="1:10" ht="12.75" customHeight="1">
      <c r="A212" s="25"/>
      <c r="B212" s="31"/>
      <c r="C212" s="66"/>
      <c r="D212" s="67"/>
      <c r="E212" s="68"/>
      <c r="F212" s="68"/>
      <c r="G212" s="68"/>
      <c r="H212" s="31"/>
      <c r="I212" s="31"/>
      <c r="J212" s="31"/>
    </row>
    <row r="213" spans="1:10" ht="12.75" customHeight="1">
      <c r="A213" s="25"/>
      <c r="B213" s="31"/>
      <c r="C213" s="66"/>
      <c r="D213" s="67"/>
      <c r="E213" s="68"/>
      <c r="F213" s="68"/>
      <c r="G213" s="68"/>
      <c r="H213" s="31"/>
      <c r="I213" s="31"/>
      <c r="J213" s="31"/>
    </row>
    <row r="214" spans="1:10" ht="12.75" customHeight="1">
      <c r="A214" s="25"/>
      <c r="B214" s="31"/>
      <c r="C214" s="66"/>
      <c r="D214" s="67"/>
      <c r="E214" s="68"/>
      <c r="F214" s="68"/>
      <c r="G214" s="68"/>
      <c r="H214" s="31"/>
      <c r="I214" s="31"/>
      <c r="J214" s="31"/>
    </row>
    <row r="215" spans="1:10" ht="12.75" customHeight="1">
      <c r="A215" s="25"/>
      <c r="B215" s="31"/>
      <c r="C215" s="66"/>
      <c r="D215" s="67"/>
      <c r="E215" s="68"/>
      <c r="F215" s="68"/>
      <c r="G215" s="68"/>
      <c r="H215" s="31"/>
      <c r="I215" s="31"/>
      <c r="J215" s="31"/>
    </row>
    <row r="216" spans="1:10" ht="12.75" customHeight="1">
      <c r="A216" s="25"/>
      <c r="B216" s="31"/>
      <c r="C216" s="66"/>
      <c r="D216" s="67"/>
      <c r="E216" s="68"/>
      <c r="F216" s="68"/>
      <c r="G216" s="68"/>
      <c r="H216" s="31"/>
      <c r="I216" s="31"/>
      <c r="J216" s="31"/>
    </row>
    <row r="217" spans="1:10" ht="12.75" customHeight="1">
      <c r="A217" s="25"/>
      <c r="B217" s="31"/>
      <c r="C217" s="66"/>
      <c r="D217" s="67"/>
      <c r="E217" s="68"/>
      <c r="F217" s="68"/>
      <c r="G217" s="68"/>
      <c r="H217" s="31"/>
      <c r="I217" s="31"/>
      <c r="J217" s="31"/>
    </row>
    <row r="218" spans="1:10" ht="12.75" customHeight="1">
      <c r="A218" s="25"/>
      <c r="B218" s="31"/>
      <c r="C218" s="66"/>
      <c r="D218" s="67"/>
      <c r="E218" s="68"/>
      <c r="F218" s="68"/>
      <c r="G218" s="68"/>
      <c r="H218" s="31"/>
      <c r="I218" s="31"/>
      <c r="J218" s="31"/>
    </row>
    <row r="219" spans="1:10" ht="12.75" customHeight="1">
      <c r="A219" s="25"/>
      <c r="B219" s="31"/>
      <c r="C219" s="66"/>
      <c r="D219" s="67"/>
      <c r="E219" s="68"/>
      <c r="F219" s="68"/>
      <c r="G219" s="68"/>
      <c r="H219" s="31"/>
      <c r="I219" s="31"/>
      <c r="J219" s="31"/>
    </row>
    <row r="220" spans="1:10" ht="12.75" customHeight="1">
      <c r="A220" s="25"/>
      <c r="B220" s="31"/>
      <c r="C220" s="66"/>
      <c r="D220" s="67"/>
      <c r="E220" s="68"/>
      <c r="F220" s="68"/>
      <c r="G220" s="68"/>
      <c r="H220" s="31"/>
      <c r="I220" s="31"/>
      <c r="J220" s="31"/>
    </row>
    <row r="221" spans="1:10" ht="12.75" customHeight="1">
      <c r="A221" s="25"/>
      <c r="B221" s="31"/>
      <c r="C221" s="66"/>
      <c r="D221" s="67"/>
      <c r="E221" s="68"/>
      <c r="F221" s="68"/>
      <c r="G221" s="68"/>
      <c r="H221" s="31"/>
      <c r="I221" s="31"/>
      <c r="J221" s="31"/>
    </row>
    <row r="222" spans="1:10" ht="12.75" customHeight="1">
      <c r="A222" s="25"/>
      <c r="B222" s="31"/>
      <c r="C222" s="66"/>
      <c r="D222" s="67"/>
      <c r="E222" s="68"/>
      <c r="F222" s="68"/>
      <c r="G222" s="68"/>
      <c r="H222" s="31"/>
      <c r="I222" s="31"/>
      <c r="J222" s="31"/>
    </row>
    <row r="223" spans="1:10" ht="12.75" customHeight="1">
      <c r="A223" s="25"/>
      <c r="B223" s="31"/>
      <c r="C223" s="66"/>
      <c r="D223" s="67"/>
      <c r="E223" s="68"/>
      <c r="F223" s="68"/>
      <c r="G223" s="68"/>
      <c r="H223" s="31"/>
      <c r="I223" s="31"/>
      <c r="J223" s="31"/>
    </row>
    <row r="224" spans="1:10" ht="12.75" customHeight="1">
      <c r="A224" s="25"/>
      <c r="B224" s="31"/>
      <c r="C224" s="66"/>
      <c r="D224" s="67"/>
      <c r="E224" s="68"/>
      <c r="F224" s="68"/>
      <c r="G224" s="68"/>
      <c r="H224" s="31"/>
      <c r="I224" s="31"/>
      <c r="J224" s="31"/>
    </row>
    <row r="225" spans="1:10" ht="12.75" customHeight="1">
      <c r="A225" s="25"/>
      <c r="B225" s="31"/>
      <c r="C225" s="66"/>
      <c r="D225" s="67"/>
      <c r="E225" s="68"/>
      <c r="F225" s="68"/>
      <c r="G225" s="68"/>
      <c r="H225" s="31"/>
      <c r="I225" s="31"/>
      <c r="J225" s="31"/>
    </row>
    <row r="226" spans="1:10" ht="12.75" customHeight="1">
      <c r="A226" s="25"/>
      <c r="B226" s="31"/>
      <c r="C226" s="66"/>
      <c r="D226" s="67"/>
      <c r="E226" s="68"/>
      <c r="F226" s="68"/>
      <c r="G226" s="68"/>
      <c r="H226" s="31"/>
      <c r="I226" s="31"/>
      <c r="J226" s="31"/>
    </row>
    <row r="227" spans="1:10" ht="12.75" customHeight="1">
      <c r="A227" s="25"/>
      <c r="B227" s="31"/>
      <c r="C227" s="66"/>
      <c r="D227" s="67"/>
      <c r="E227" s="68"/>
      <c r="F227" s="68"/>
      <c r="G227" s="68"/>
      <c r="H227" s="31"/>
      <c r="I227" s="31"/>
      <c r="J227" s="31"/>
    </row>
    <row r="228" spans="1:10" ht="12.75" customHeight="1">
      <c r="A228" s="25"/>
      <c r="B228" s="31"/>
      <c r="C228" s="66"/>
      <c r="D228" s="67"/>
      <c r="E228" s="68"/>
      <c r="F228" s="68"/>
      <c r="G228" s="68"/>
      <c r="H228" s="31"/>
      <c r="I228" s="31"/>
      <c r="J228" s="31"/>
    </row>
    <row r="229" spans="1:10" ht="12.75" customHeight="1">
      <c r="A229" s="25"/>
      <c r="B229" s="31"/>
      <c r="C229" s="66"/>
      <c r="D229" s="67"/>
      <c r="E229" s="68"/>
      <c r="F229" s="68"/>
      <c r="G229" s="68"/>
      <c r="H229" s="31"/>
      <c r="I229" s="31"/>
      <c r="J229" s="31"/>
    </row>
    <row r="230" spans="1:10" ht="12.75" customHeight="1">
      <c r="A230" s="25"/>
      <c r="B230" s="31"/>
      <c r="C230" s="66"/>
      <c r="D230" s="67"/>
      <c r="E230" s="68"/>
      <c r="F230" s="68"/>
      <c r="G230" s="68"/>
      <c r="H230" s="31"/>
      <c r="I230" s="31"/>
      <c r="J230" s="31"/>
    </row>
    <row r="231" spans="1:10" ht="12.75" customHeight="1">
      <c r="A231" s="25"/>
      <c r="B231" s="31"/>
      <c r="C231" s="66"/>
      <c r="D231" s="67"/>
      <c r="E231" s="68"/>
      <c r="F231" s="68"/>
      <c r="G231" s="68"/>
      <c r="H231" s="31"/>
      <c r="I231" s="31"/>
      <c r="J231" s="31"/>
    </row>
    <row r="232" spans="1:10" ht="12.75" customHeight="1">
      <c r="A232" s="25"/>
      <c r="B232" s="31"/>
      <c r="C232" s="66"/>
      <c r="D232" s="67"/>
      <c r="E232" s="68"/>
      <c r="F232" s="68"/>
      <c r="G232" s="68"/>
      <c r="H232" s="31"/>
      <c r="I232" s="31"/>
      <c r="J232" s="31"/>
    </row>
    <row r="233" spans="1:10" ht="12.75" customHeight="1">
      <c r="A233" s="25"/>
      <c r="B233" s="31"/>
      <c r="C233" s="66"/>
      <c r="D233" s="67"/>
      <c r="E233" s="68"/>
      <c r="F233" s="68"/>
      <c r="G233" s="68"/>
      <c r="H233" s="31"/>
      <c r="I233" s="31"/>
      <c r="J233" s="31"/>
    </row>
    <row r="234" spans="1:10" ht="12.75" customHeight="1">
      <c r="A234" s="25"/>
      <c r="B234" s="31"/>
      <c r="C234" s="66"/>
      <c r="D234" s="67"/>
      <c r="E234" s="68"/>
      <c r="F234" s="68"/>
      <c r="G234" s="68"/>
      <c r="H234" s="31"/>
      <c r="I234" s="31"/>
      <c r="J234" s="31"/>
    </row>
    <row r="235" spans="1:10" ht="12.75" customHeight="1">
      <c r="A235" s="25"/>
      <c r="B235" s="31"/>
      <c r="C235" s="66"/>
      <c r="D235" s="67"/>
      <c r="E235" s="68"/>
      <c r="F235" s="68"/>
      <c r="G235" s="68"/>
      <c r="H235" s="31"/>
      <c r="I235" s="31"/>
      <c r="J235" s="31"/>
    </row>
    <row r="236" spans="1:10" ht="12.75" customHeight="1">
      <c r="A236" s="25"/>
      <c r="B236" s="31"/>
      <c r="C236" s="66"/>
      <c r="D236" s="67"/>
      <c r="E236" s="68"/>
      <c r="F236" s="68"/>
      <c r="G236" s="68"/>
      <c r="H236" s="31"/>
      <c r="I236" s="31"/>
      <c r="J236" s="31"/>
    </row>
    <row r="237" spans="1:10" ht="12.75" customHeight="1">
      <c r="A237" s="25"/>
      <c r="B237" s="31"/>
      <c r="C237" s="66"/>
      <c r="D237" s="67"/>
      <c r="E237" s="68"/>
      <c r="F237" s="68"/>
      <c r="G237" s="68"/>
      <c r="H237" s="31"/>
      <c r="I237" s="31"/>
      <c r="J237" s="31"/>
    </row>
    <row r="238" spans="1:10" ht="12.75" customHeight="1">
      <c r="A238" s="25"/>
      <c r="B238" s="31"/>
      <c r="C238" s="66"/>
      <c r="D238" s="67"/>
      <c r="E238" s="68"/>
      <c r="F238" s="68"/>
      <c r="G238" s="68"/>
      <c r="H238" s="31"/>
      <c r="I238" s="31"/>
      <c r="J238" s="31"/>
    </row>
    <row r="239" spans="1:10" ht="12.75" customHeight="1">
      <c r="A239" s="25"/>
      <c r="B239" s="31"/>
      <c r="C239" s="66"/>
      <c r="D239" s="67"/>
      <c r="E239" s="68"/>
      <c r="F239" s="68"/>
      <c r="G239" s="68"/>
      <c r="H239" s="31"/>
      <c r="I239" s="31"/>
      <c r="J239" s="31"/>
    </row>
    <row r="240" spans="1:10" ht="12.75" customHeight="1">
      <c r="A240" s="25"/>
      <c r="B240" s="31"/>
      <c r="C240" s="66"/>
      <c r="D240" s="67"/>
      <c r="E240" s="68"/>
      <c r="F240" s="68"/>
      <c r="G240" s="68"/>
      <c r="H240" s="31"/>
      <c r="I240" s="31"/>
      <c r="J240" s="31"/>
    </row>
    <row r="241" spans="1:10" ht="12.75" customHeight="1">
      <c r="A241" s="25"/>
      <c r="B241" s="31"/>
      <c r="C241" s="66"/>
      <c r="D241" s="67"/>
      <c r="E241" s="68"/>
      <c r="F241" s="68"/>
      <c r="G241" s="68"/>
      <c r="H241" s="31"/>
      <c r="I241" s="31"/>
      <c r="J241" s="31"/>
    </row>
    <row r="242" spans="1:10" ht="12.75" customHeight="1">
      <c r="A242" s="25"/>
      <c r="B242" s="31"/>
      <c r="C242" s="66"/>
      <c r="D242" s="67"/>
      <c r="E242" s="68"/>
      <c r="F242" s="68"/>
      <c r="G242" s="68"/>
      <c r="H242" s="31"/>
      <c r="I242" s="31"/>
      <c r="J242" s="31"/>
    </row>
    <row r="243" spans="1:10" ht="12.75" customHeight="1">
      <c r="A243" s="25"/>
      <c r="B243" s="31"/>
      <c r="C243" s="66"/>
      <c r="D243" s="67"/>
      <c r="E243" s="68"/>
      <c r="F243" s="68"/>
      <c r="G243" s="68"/>
      <c r="H243" s="31"/>
      <c r="I243" s="31"/>
      <c r="J243" s="31"/>
    </row>
    <row r="244" spans="1:10" ht="12.75" customHeight="1">
      <c r="A244" s="25"/>
      <c r="B244" s="31"/>
      <c r="C244" s="66"/>
      <c r="D244" s="67"/>
      <c r="E244" s="68"/>
      <c r="F244" s="68"/>
      <c r="G244" s="68"/>
      <c r="H244" s="31"/>
      <c r="I244" s="31"/>
      <c r="J244" s="31"/>
    </row>
    <row r="245" spans="1:10" ht="12.75" customHeight="1">
      <c r="A245" s="25"/>
      <c r="B245" s="31"/>
      <c r="C245" s="66"/>
      <c r="D245" s="67"/>
      <c r="E245" s="68"/>
      <c r="F245" s="68"/>
      <c r="G245" s="68"/>
      <c r="H245" s="31"/>
      <c r="I245" s="31"/>
      <c r="J245" s="31"/>
    </row>
    <row r="246" spans="1:10" ht="12.75" customHeight="1">
      <c r="A246" s="25"/>
      <c r="B246" s="31"/>
      <c r="C246" s="66"/>
      <c r="D246" s="67"/>
      <c r="E246" s="68"/>
      <c r="F246" s="68"/>
      <c r="G246" s="68"/>
      <c r="H246" s="31"/>
      <c r="I246" s="31"/>
      <c r="J246" s="31"/>
    </row>
    <row r="247" spans="1:10" ht="12.75" customHeight="1">
      <c r="A247" s="25"/>
      <c r="B247" s="31"/>
      <c r="C247" s="66"/>
      <c r="D247" s="67"/>
      <c r="E247" s="68"/>
      <c r="F247" s="68"/>
      <c r="G247" s="68"/>
      <c r="H247" s="31"/>
      <c r="I247" s="31"/>
      <c r="J247" s="31"/>
    </row>
    <row r="248" spans="1:10" ht="12.75" customHeight="1">
      <c r="A248" s="25"/>
      <c r="B248" s="31"/>
      <c r="C248" s="66"/>
      <c r="D248" s="67"/>
      <c r="E248" s="68"/>
      <c r="F248" s="68"/>
      <c r="G248" s="68"/>
      <c r="H248" s="31"/>
      <c r="I248" s="31"/>
      <c r="J248" s="31"/>
    </row>
    <row r="249" spans="1:10" ht="12.75" customHeight="1">
      <c r="A249" s="25"/>
      <c r="B249" s="31"/>
      <c r="C249" s="66"/>
      <c r="D249" s="67"/>
      <c r="E249" s="68"/>
      <c r="F249" s="68"/>
      <c r="G249" s="68"/>
      <c r="H249" s="31"/>
      <c r="I249" s="31"/>
      <c r="J249" s="31"/>
    </row>
    <row r="250" spans="1:10" ht="12.75" customHeight="1">
      <c r="A250" s="25"/>
      <c r="B250" s="31"/>
      <c r="C250" s="66"/>
      <c r="D250" s="67"/>
      <c r="E250" s="68"/>
      <c r="F250" s="68"/>
      <c r="G250" s="68"/>
      <c r="H250" s="31"/>
      <c r="I250" s="31"/>
      <c r="J250" s="31"/>
    </row>
    <row r="251" spans="1:10" ht="12.75" customHeight="1">
      <c r="A251" s="25"/>
      <c r="B251" s="31"/>
      <c r="C251" s="66"/>
      <c r="D251" s="67"/>
      <c r="E251" s="68"/>
      <c r="F251" s="68"/>
      <c r="G251" s="68"/>
      <c r="H251" s="31"/>
      <c r="I251" s="31"/>
      <c r="J251" s="31"/>
    </row>
    <row r="252" spans="1:10" ht="12.75" customHeight="1">
      <c r="A252" s="25"/>
      <c r="B252" s="31"/>
      <c r="C252" s="66"/>
      <c r="D252" s="67"/>
      <c r="E252" s="68"/>
      <c r="F252" s="68"/>
      <c r="G252" s="68"/>
      <c r="H252" s="31"/>
      <c r="I252" s="31"/>
      <c r="J252" s="31"/>
    </row>
    <row r="253" spans="1:10" ht="12.75" customHeight="1">
      <c r="A253" s="25"/>
      <c r="B253" s="31"/>
      <c r="C253" s="66"/>
      <c r="D253" s="67"/>
      <c r="E253" s="68"/>
      <c r="F253" s="68"/>
      <c r="G253" s="68"/>
      <c r="H253" s="31"/>
      <c r="I253" s="31"/>
      <c r="J253" s="31"/>
    </row>
    <row r="254" spans="1:10" ht="12.75" customHeight="1">
      <c r="A254" s="25"/>
      <c r="B254" s="31"/>
      <c r="C254" s="66"/>
      <c r="D254" s="67"/>
      <c r="E254" s="68"/>
      <c r="F254" s="68"/>
      <c r="G254" s="68"/>
      <c r="H254" s="31"/>
      <c r="I254" s="31"/>
      <c r="J254" s="31"/>
    </row>
    <row r="255" spans="1:10" ht="12.75" customHeight="1">
      <c r="A255" s="25"/>
      <c r="B255" s="31"/>
      <c r="C255" s="66"/>
      <c r="D255" s="67"/>
      <c r="E255" s="68"/>
      <c r="F255" s="68"/>
      <c r="G255" s="68"/>
      <c r="H255" s="31"/>
      <c r="I255" s="31"/>
      <c r="J255" s="31"/>
    </row>
    <row r="256" spans="1:10" ht="12.75" customHeight="1">
      <c r="A256" s="25"/>
      <c r="B256" s="31"/>
      <c r="C256" s="66"/>
      <c r="D256" s="67"/>
      <c r="E256" s="68"/>
      <c r="F256" s="68"/>
      <c r="G256" s="68"/>
      <c r="H256" s="31"/>
      <c r="I256" s="31"/>
      <c r="J256" s="31"/>
    </row>
    <row r="257" spans="1:10" ht="12.75" customHeight="1">
      <c r="A257" s="25"/>
      <c r="B257" s="31"/>
      <c r="C257" s="66"/>
      <c r="D257" s="67"/>
      <c r="E257" s="68"/>
      <c r="F257" s="68"/>
      <c r="G257" s="68"/>
      <c r="H257" s="31"/>
      <c r="I257" s="31"/>
      <c r="J257" s="31"/>
    </row>
    <row r="258" spans="1:10" ht="12.75" customHeight="1">
      <c r="A258" s="25"/>
      <c r="B258" s="31"/>
      <c r="C258" s="66"/>
      <c r="D258" s="67"/>
      <c r="E258" s="68"/>
      <c r="F258" s="68"/>
      <c r="G258" s="68"/>
      <c r="H258" s="31"/>
      <c r="I258" s="31"/>
      <c r="J258" s="31"/>
    </row>
    <row r="259" spans="1:10" ht="12.75" customHeight="1">
      <c r="A259" s="25"/>
      <c r="B259" s="31"/>
      <c r="C259" s="66"/>
      <c r="D259" s="67"/>
      <c r="E259" s="68"/>
      <c r="F259" s="68"/>
      <c r="G259" s="68"/>
      <c r="H259" s="31"/>
      <c r="I259" s="31"/>
      <c r="J259" s="31"/>
    </row>
    <row r="260" spans="1:10" ht="12.75" customHeight="1">
      <c r="A260" s="25"/>
      <c r="B260" s="31"/>
      <c r="C260" s="66"/>
      <c r="D260" s="67"/>
      <c r="E260" s="68"/>
      <c r="F260" s="68"/>
      <c r="G260" s="68"/>
      <c r="H260" s="31"/>
      <c r="I260" s="31"/>
      <c r="J260" s="31"/>
    </row>
    <row r="261" spans="1:10" ht="12.75" customHeight="1">
      <c r="A261" s="25"/>
      <c r="B261" s="31"/>
      <c r="C261" s="66"/>
      <c r="D261" s="67"/>
      <c r="E261" s="68"/>
      <c r="F261" s="68"/>
      <c r="G261" s="68"/>
      <c r="H261" s="31"/>
      <c r="I261" s="31"/>
      <c r="J261" s="31"/>
    </row>
    <row r="262" spans="1:10" ht="12.75" customHeight="1">
      <c r="A262" s="25"/>
      <c r="B262" s="31"/>
      <c r="C262" s="66"/>
      <c r="D262" s="67"/>
      <c r="E262" s="68"/>
      <c r="F262" s="68"/>
      <c r="G262" s="68"/>
      <c r="H262" s="31"/>
      <c r="I262" s="31"/>
      <c r="J262" s="31"/>
    </row>
    <row r="263" spans="1:10" ht="12.75" customHeight="1">
      <c r="A263" s="25"/>
      <c r="B263" s="31"/>
      <c r="C263" s="66"/>
      <c r="D263" s="67"/>
      <c r="E263" s="68"/>
      <c r="F263" s="68"/>
      <c r="G263" s="68"/>
      <c r="H263" s="31"/>
      <c r="I263" s="31"/>
      <c r="J263" s="31"/>
    </row>
    <row r="264" spans="1:10" ht="12.75" customHeight="1">
      <c r="A264" s="25"/>
      <c r="B264" s="31"/>
      <c r="C264" s="66"/>
      <c r="D264" s="67"/>
      <c r="E264" s="68"/>
      <c r="F264" s="68"/>
      <c r="G264" s="68"/>
      <c r="H264" s="31"/>
      <c r="I264" s="31"/>
      <c r="J264" s="31"/>
    </row>
    <row r="265" spans="1:10" ht="12.75" customHeight="1">
      <c r="A265" s="25"/>
      <c r="B265" s="31"/>
      <c r="C265" s="66"/>
      <c r="D265" s="67"/>
      <c r="E265" s="68"/>
      <c r="F265" s="68"/>
      <c r="G265" s="68"/>
      <c r="H265" s="31"/>
      <c r="I265" s="31"/>
      <c r="J265" s="31"/>
    </row>
    <row r="266" spans="1:10" ht="12.75" customHeight="1">
      <c r="A266" s="25"/>
      <c r="B266" s="31"/>
      <c r="C266" s="66"/>
      <c r="D266" s="67"/>
      <c r="E266" s="68"/>
      <c r="F266" s="68"/>
      <c r="G266" s="68"/>
      <c r="H266" s="31"/>
      <c r="I266" s="31"/>
      <c r="J266" s="31"/>
    </row>
    <row r="267" spans="1:10" ht="12.75" customHeight="1">
      <c r="A267" s="25"/>
      <c r="B267" s="31"/>
      <c r="C267" s="66"/>
      <c r="D267" s="67"/>
      <c r="E267" s="68"/>
      <c r="F267" s="68"/>
      <c r="G267" s="68"/>
      <c r="H267" s="31"/>
      <c r="I267" s="31"/>
      <c r="J267" s="31"/>
    </row>
    <row r="268" spans="1:10" ht="12.75" customHeight="1">
      <c r="A268" s="25"/>
      <c r="B268" s="31"/>
      <c r="C268" s="66"/>
      <c r="D268" s="67"/>
      <c r="E268" s="68"/>
      <c r="F268" s="68"/>
      <c r="G268" s="68"/>
      <c r="H268" s="31"/>
      <c r="I268" s="31"/>
      <c r="J268" s="31"/>
    </row>
    <row r="269" spans="1:10" ht="12.75" customHeight="1">
      <c r="A269" s="25"/>
      <c r="B269" s="31"/>
      <c r="C269" s="66"/>
      <c r="D269" s="67"/>
      <c r="E269" s="68"/>
      <c r="F269" s="68"/>
      <c r="G269" s="68"/>
      <c r="H269" s="31"/>
      <c r="I269" s="31"/>
      <c r="J269" s="31"/>
    </row>
    <row r="270" spans="1:10" ht="12.75" customHeight="1">
      <c r="A270" s="25"/>
      <c r="B270" s="31"/>
      <c r="C270" s="66"/>
      <c r="D270" s="67"/>
      <c r="E270" s="68"/>
      <c r="F270" s="68"/>
      <c r="G270" s="68"/>
      <c r="H270" s="31"/>
      <c r="I270" s="31"/>
      <c r="J270" s="31"/>
    </row>
    <row r="271" spans="1:10" ht="12.75" customHeight="1">
      <c r="A271" s="25"/>
      <c r="B271" s="31"/>
      <c r="C271" s="66"/>
      <c r="D271" s="67"/>
      <c r="E271" s="68"/>
      <c r="F271" s="68"/>
      <c r="G271" s="68"/>
      <c r="H271" s="31"/>
      <c r="I271" s="31"/>
      <c r="J271" s="31"/>
    </row>
    <row r="272" spans="1:10" ht="12.75" customHeight="1">
      <c r="A272" s="25"/>
      <c r="B272" s="31"/>
      <c r="C272" s="66"/>
      <c r="D272" s="67"/>
      <c r="E272" s="68"/>
      <c r="F272" s="68"/>
      <c r="G272" s="68"/>
      <c r="H272" s="31"/>
      <c r="I272" s="31"/>
      <c r="J272" s="31"/>
    </row>
    <row r="273" spans="1:10" ht="12.75" customHeight="1">
      <c r="A273" s="25"/>
      <c r="B273" s="31"/>
      <c r="C273" s="66"/>
      <c r="D273" s="67"/>
      <c r="E273" s="68"/>
      <c r="F273" s="68"/>
      <c r="G273" s="68"/>
      <c r="H273" s="31"/>
      <c r="I273" s="31"/>
      <c r="J273" s="31"/>
    </row>
    <row r="274" spans="1:10" ht="12.75" customHeight="1">
      <c r="A274" s="25"/>
      <c r="B274" s="31"/>
      <c r="C274" s="66"/>
      <c r="D274" s="67"/>
      <c r="E274" s="68"/>
      <c r="F274" s="68"/>
      <c r="G274" s="68"/>
      <c r="H274" s="31"/>
      <c r="I274" s="31"/>
      <c r="J274" s="31"/>
    </row>
    <row r="275" spans="1:10" ht="12.75" customHeight="1">
      <c r="A275" s="25"/>
      <c r="B275" s="31"/>
      <c r="C275" s="66"/>
      <c r="D275" s="67"/>
      <c r="E275" s="68"/>
      <c r="F275" s="68"/>
      <c r="G275" s="68"/>
      <c r="H275" s="31"/>
      <c r="I275" s="31"/>
      <c r="J275" s="31"/>
    </row>
    <row r="276" spans="1:10" ht="12.75" customHeight="1">
      <c r="A276" s="25"/>
      <c r="B276" s="31"/>
      <c r="C276" s="66"/>
      <c r="D276" s="67"/>
      <c r="E276" s="68"/>
      <c r="F276" s="68"/>
      <c r="G276" s="68"/>
      <c r="H276" s="31"/>
      <c r="I276" s="31"/>
      <c r="J276" s="31"/>
    </row>
    <row r="277" spans="1:10" ht="12.75" customHeight="1">
      <c r="A277" s="25"/>
      <c r="B277" s="31"/>
      <c r="C277" s="66"/>
      <c r="D277" s="67"/>
      <c r="E277" s="68"/>
      <c r="F277" s="68"/>
      <c r="G277" s="68"/>
      <c r="H277" s="31"/>
      <c r="I277" s="31"/>
      <c r="J277" s="31"/>
    </row>
    <row r="278" spans="1:10" ht="12.75" customHeight="1">
      <c r="A278" s="25"/>
      <c r="B278" s="31"/>
      <c r="C278" s="66"/>
      <c r="D278" s="67"/>
      <c r="E278" s="68"/>
      <c r="F278" s="68"/>
      <c r="G278" s="68"/>
      <c r="H278" s="31"/>
      <c r="I278" s="31"/>
      <c r="J278" s="31"/>
    </row>
    <row r="279" spans="1:10" ht="12.75" customHeight="1">
      <c r="A279" s="25"/>
      <c r="B279" s="31"/>
      <c r="C279" s="66"/>
      <c r="D279" s="67"/>
      <c r="E279" s="68"/>
      <c r="F279" s="68"/>
      <c r="G279" s="68"/>
      <c r="H279" s="31"/>
      <c r="I279" s="31"/>
      <c r="J279" s="31"/>
    </row>
    <row r="280" spans="1:10" ht="12.75" customHeight="1">
      <c r="A280" s="25"/>
      <c r="B280" s="31"/>
      <c r="C280" s="66"/>
      <c r="D280" s="67"/>
      <c r="E280" s="68"/>
      <c r="F280" s="68"/>
      <c r="G280" s="68"/>
      <c r="H280" s="31"/>
      <c r="I280" s="31"/>
      <c r="J280" s="31"/>
    </row>
    <row r="281" spans="1:10" ht="12.75" customHeight="1">
      <c r="A281" s="25"/>
      <c r="B281" s="31"/>
      <c r="C281" s="66"/>
      <c r="D281" s="67"/>
      <c r="E281" s="68"/>
      <c r="F281" s="68"/>
      <c r="G281" s="68"/>
      <c r="H281" s="31"/>
      <c r="I281" s="31"/>
      <c r="J281" s="31"/>
    </row>
    <row r="282" spans="1:10" ht="12.75" customHeight="1">
      <c r="A282" s="25"/>
      <c r="B282" s="31"/>
      <c r="C282" s="66"/>
      <c r="D282" s="67"/>
      <c r="E282" s="68"/>
      <c r="F282" s="68"/>
      <c r="G282" s="68"/>
      <c r="H282" s="31"/>
      <c r="I282" s="31"/>
      <c r="J282" s="31"/>
    </row>
    <row r="283" spans="1:10" ht="12.75" customHeight="1">
      <c r="A283" s="25"/>
      <c r="B283" s="31"/>
      <c r="C283" s="66"/>
      <c r="D283" s="67"/>
      <c r="E283" s="68"/>
      <c r="F283" s="68"/>
      <c r="G283" s="68"/>
      <c r="H283" s="31"/>
      <c r="I283" s="31"/>
      <c r="J283" s="31"/>
    </row>
    <row r="284" spans="1:10" ht="12.75" customHeight="1">
      <c r="A284" s="25"/>
      <c r="B284" s="31"/>
      <c r="C284" s="66"/>
      <c r="D284" s="67"/>
      <c r="E284" s="68"/>
      <c r="F284" s="68"/>
      <c r="G284" s="68"/>
      <c r="H284" s="31"/>
      <c r="I284" s="31"/>
      <c r="J284" s="31"/>
    </row>
    <row r="285" spans="1:10" ht="12.75" customHeight="1">
      <c r="A285" s="25"/>
      <c r="B285" s="31"/>
      <c r="C285" s="66"/>
      <c r="D285" s="67"/>
      <c r="E285" s="68"/>
      <c r="F285" s="68"/>
      <c r="G285" s="68"/>
      <c r="H285" s="31"/>
      <c r="I285" s="31"/>
      <c r="J285" s="31"/>
    </row>
    <row r="286" spans="1:10" ht="12.75" customHeight="1">
      <c r="A286" s="25"/>
      <c r="B286" s="31"/>
      <c r="C286" s="66"/>
      <c r="D286" s="67"/>
      <c r="E286" s="68"/>
      <c r="F286" s="68"/>
      <c r="G286" s="68"/>
      <c r="H286" s="31"/>
      <c r="I286" s="31"/>
      <c r="J286" s="31"/>
    </row>
    <row r="287" spans="1:10" ht="12.75" customHeight="1">
      <c r="A287" s="25"/>
      <c r="B287" s="31"/>
      <c r="C287" s="66"/>
      <c r="D287" s="67"/>
      <c r="E287" s="68"/>
      <c r="F287" s="68"/>
      <c r="G287" s="68"/>
      <c r="H287" s="31"/>
      <c r="I287" s="31"/>
      <c r="J287" s="31"/>
    </row>
    <row r="288" spans="1:10" ht="12.75" customHeight="1">
      <c r="A288" s="25"/>
      <c r="B288" s="31"/>
      <c r="C288" s="66"/>
      <c r="D288" s="67"/>
      <c r="E288" s="68"/>
      <c r="F288" s="68"/>
      <c r="G288" s="68"/>
      <c r="H288" s="31"/>
      <c r="I288" s="31"/>
      <c r="J288" s="31"/>
    </row>
    <row r="289" spans="1:10" ht="12.75" customHeight="1">
      <c r="A289" s="25"/>
      <c r="B289" s="31"/>
      <c r="C289" s="66"/>
      <c r="D289" s="67"/>
      <c r="E289" s="68"/>
      <c r="F289" s="68"/>
      <c r="G289" s="68"/>
      <c r="H289" s="31"/>
      <c r="I289" s="31"/>
      <c r="J289" s="31"/>
    </row>
    <row r="290" spans="1:10" ht="12.75" customHeight="1">
      <c r="A290" s="25"/>
      <c r="B290" s="31"/>
      <c r="C290" s="66"/>
      <c r="D290" s="67"/>
      <c r="E290" s="68"/>
      <c r="F290" s="68"/>
      <c r="G290" s="68"/>
      <c r="H290" s="31"/>
      <c r="I290" s="31"/>
      <c r="J290" s="31"/>
    </row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</sheetData>
  <mergeCells count="5">
    <mergeCell ref="A106:B106"/>
    <mergeCell ref="A1:D1"/>
    <mergeCell ref="A98:B98"/>
    <mergeCell ref="A73:B73"/>
    <mergeCell ref="A66:B66"/>
  </mergeCells>
  <printOptions horizontalCentered="1"/>
  <pageMargins left="0.984251968503937" right="0.31496062992125984" top="0.5905511811023623" bottom="0.984251968503937" header="0.3937007874015748" footer="0.590551181102362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2"/>
  <sheetViews>
    <sheetView zoomScaleSheetLayoutView="100" workbookViewId="0" topLeftCell="A1">
      <pane xSplit="2" ySplit="3" topLeftCell="C4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66" sqref="E66"/>
    </sheetView>
  </sheetViews>
  <sheetFormatPr defaultColWidth="9.00390625" defaultRowHeight="12.75"/>
  <cols>
    <col min="1" max="1" width="4.875" style="19" customWidth="1"/>
    <col min="2" max="2" width="34.375" style="19" customWidth="1"/>
    <col min="3" max="3" width="7.25390625" style="19" customWidth="1"/>
    <col min="4" max="4" width="14.125" style="19" customWidth="1"/>
    <col min="5" max="5" width="14.625" style="19" customWidth="1"/>
    <col min="6" max="6" width="13.75390625" style="19" customWidth="1"/>
    <col min="7" max="16384" width="9.125" style="19" customWidth="1"/>
  </cols>
  <sheetData>
    <row r="1" spans="1:4" s="21" customFormat="1" ht="12.75">
      <c r="A1" s="195" t="s">
        <v>159</v>
      </c>
      <c r="B1" s="195"/>
      <c r="C1" s="195"/>
      <c r="D1" s="195"/>
    </row>
    <row r="2" ht="12.75">
      <c r="E2" s="31"/>
    </row>
    <row r="3" spans="1:7" ht="60.75" customHeight="1">
      <c r="A3" s="113"/>
      <c r="B3" s="117" t="s">
        <v>0</v>
      </c>
      <c r="C3" s="143" t="s">
        <v>60</v>
      </c>
      <c r="D3" s="118" t="s">
        <v>90</v>
      </c>
      <c r="E3" s="118" t="s">
        <v>91</v>
      </c>
      <c r="F3" s="118" t="s">
        <v>92</v>
      </c>
      <c r="G3" s="22"/>
    </row>
    <row r="4" spans="1:7" ht="12.75">
      <c r="A4" s="114">
        <v>1</v>
      </c>
      <c r="B4" s="119" t="s">
        <v>33</v>
      </c>
      <c r="C4" s="126" t="s">
        <v>49</v>
      </c>
      <c r="D4" s="130">
        <v>237</v>
      </c>
      <c r="E4" s="130">
        <v>184</v>
      </c>
      <c r="F4" s="130">
        <v>1160</v>
      </c>
      <c r="G4" s="22"/>
    </row>
    <row r="5" spans="1:7" ht="12.75">
      <c r="A5" s="115">
        <v>2</v>
      </c>
      <c r="B5" s="120" t="s">
        <v>1</v>
      </c>
      <c r="C5" s="126" t="s">
        <v>49</v>
      </c>
      <c r="D5" s="130"/>
      <c r="E5" s="130"/>
      <c r="F5" s="130"/>
      <c r="G5" s="22"/>
    </row>
    <row r="6" spans="1:7" ht="12.75">
      <c r="A6" s="115">
        <v>3</v>
      </c>
      <c r="B6" s="120" t="s">
        <v>2</v>
      </c>
      <c r="C6" s="126" t="s">
        <v>49</v>
      </c>
      <c r="D6" s="130">
        <v>1</v>
      </c>
      <c r="E6" s="130">
        <v>0</v>
      </c>
      <c r="F6" s="130">
        <v>20</v>
      </c>
      <c r="G6" s="22"/>
    </row>
    <row r="7" spans="1:7" ht="12.75">
      <c r="A7" s="114">
        <v>4</v>
      </c>
      <c r="B7" s="120" t="s">
        <v>3</v>
      </c>
      <c r="C7" s="126" t="s">
        <v>49</v>
      </c>
      <c r="D7" s="130">
        <v>2</v>
      </c>
      <c r="E7" s="130">
        <v>5</v>
      </c>
      <c r="F7" s="130">
        <v>60</v>
      </c>
      <c r="G7" s="22"/>
    </row>
    <row r="8" spans="1:7" ht="12.75">
      <c r="A8" s="115">
        <v>5</v>
      </c>
      <c r="B8" s="120" t="s">
        <v>4</v>
      </c>
      <c r="C8" s="126" t="s">
        <v>49</v>
      </c>
      <c r="D8" s="130">
        <v>130</v>
      </c>
      <c r="E8" s="130">
        <v>8</v>
      </c>
      <c r="F8" s="130">
        <v>20</v>
      </c>
      <c r="G8" s="22"/>
    </row>
    <row r="9" spans="1:7" ht="12.75">
      <c r="A9" s="115">
        <v>6</v>
      </c>
      <c r="B9" s="120" t="s">
        <v>133</v>
      </c>
      <c r="C9" s="126" t="s">
        <v>49</v>
      </c>
      <c r="D9" s="130">
        <v>0</v>
      </c>
      <c r="E9" s="130">
        <v>0</v>
      </c>
      <c r="F9" s="130">
        <v>0</v>
      </c>
      <c r="G9" s="22"/>
    </row>
    <row r="10" spans="1:7" ht="12.75">
      <c r="A10" s="114">
        <v>7</v>
      </c>
      <c r="B10" s="120" t="s">
        <v>6</v>
      </c>
      <c r="C10" s="126" t="s">
        <v>49</v>
      </c>
      <c r="D10" s="130"/>
      <c r="E10" s="130"/>
      <c r="F10" s="130"/>
      <c r="G10" s="22"/>
    </row>
    <row r="11" spans="1:7" ht="12.75">
      <c r="A11" s="115">
        <v>8</v>
      </c>
      <c r="B11" s="120" t="s">
        <v>5</v>
      </c>
      <c r="C11" s="126" t="s">
        <v>49</v>
      </c>
      <c r="D11" s="130">
        <v>30</v>
      </c>
      <c r="E11" s="130">
        <v>20</v>
      </c>
      <c r="F11" s="130">
        <v>25</v>
      </c>
      <c r="G11" s="22"/>
    </row>
    <row r="12" spans="1:7" ht="12.75">
      <c r="A12" s="115">
        <v>9</v>
      </c>
      <c r="B12" s="120" t="s">
        <v>7</v>
      </c>
      <c r="C12" s="126" t="s">
        <v>49</v>
      </c>
      <c r="D12" s="130">
        <v>5</v>
      </c>
      <c r="E12" s="130">
        <v>7</v>
      </c>
      <c r="F12" s="130">
        <v>90</v>
      </c>
      <c r="G12" s="22"/>
    </row>
    <row r="13" spans="1:7" ht="12.75">
      <c r="A13" s="114">
        <v>10</v>
      </c>
      <c r="B13" s="120" t="s">
        <v>8</v>
      </c>
      <c r="C13" s="126" t="s">
        <v>49</v>
      </c>
      <c r="D13" s="130"/>
      <c r="E13" s="130"/>
      <c r="F13" s="130"/>
      <c r="G13" s="22"/>
    </row>
    <row r="14" spans="1:7" ht="12.75">
      <c r="A14" s="115">
        <v>11</v>
      </c>
      <c r="B14" s="120" t="s">
        <v>9</v>
      </c>
      <c r="C14" s="126" t="s">
        <v>49</v>
      </c>
      <c r="D14" s="130">
        <v>12</v>
      </c>
      <c r="E14" s="130">
        <v>6</v>
      </c>
      <c r="F14" s="130">
        <v>120</v>
      </c>
      <c r="G14" s="22"/>
    </row>
    <row r="15" spans="1:7" ht="12.75">
      <c r="A15" s="115">
        <v>12</v>
      </c>
      <c r="B15" s="119" t="s">
        <v>42</v>
      </c>
      <c r="C15" s="126" t="s">
        <v>49</v>
      </c>
      <c r="D15" s="130">
        <v>42</v>
      </c>
      <c r="E15" s="130">
        <v>11</v>
      </c>
      <c r="F15" s="130">
        <v>511</v>
      </c>
      <c r="G15" s="22"/>
    </row>
    <row r="16" spans="1:7" ht="12.75">
      <c r="A16" s="114">
        <v>13</v>
      </c>
      <c r="B16" s="120" t="s">
        <v>10</v>
      </c>
      <c r="C16" s="126" t="s">
        <v>49</v>
      </c>
      <c r="D16" s="130">
        <v>25</v>
      </c>
      <c r="E16" s="130"/>
      <c r="F16" s="130">
        <v>125</v>
      </c>
      <c r="G16" s="22"/>
    </row>
    <row r="17" spans="1:7" ht="12.75">
      <c r="A17" s="115">
        <v>14</v>
      </c>
      <c r="B17" s="120" t="s">
        <v>11</v>
      </c>
      <c r="C17" s="126" t="s">
        <v>49</v>
      </c>
      <c r="D17" s="130">
        <v>46</v>
      </c>
      <c r="E17" s="130">
        <v>28</v>
      </c>
      <c r="F17" s="130">
        <v>662</v>
      </c>
      <c r="G17" s="22"/>
    </row>
    <row r="18" spans="1:7" ht="12.75">
      <c r="A18" s="115">
        <v>15</v>
      </c>
      <c r="B18" s="120" t="s">
        <v>12</v>
      </c>
      <c r="C18" s="126" t="s">
        <v>49</v>
      </c>
      <c r="D18" s="130"/>
      <c r="E18" s="130"/>
      <c r="F18" s="130"/>
      <c r="G18" s="22"/>
    </row>
    <row r="19" spans="1:7" ht="12.75">
      <c r="A19" s="114">
        <v>16</v>
      </c>
      <c r="B19" s="120" t="s">
        <v>13</v>
      </c>
      <c r="C19" s="126" t="s">
        <v>49</v>
      </c>
      <c r="D19" s="130">
        <v>2</v>
      </c>
      <c r="E19" s="130">
        <v>2</v>
      </c>
      <c r="F19" s="130">
        <v>15</v>
      </c>
      <c r="G19" s="22"/>
    </row>
    <row r="20" spans="1:7" ht="12.75">
      <c r="A20" s="115">
        <v>17</v>
      </c>
      <c r="B20" s="120" t="s">
        <v>14</v>
      </c>
      <c r="C20" s="126" t="s">
        <v>49</v>
      </c>
      <c r="D20" s="130">
        <v>0</v>
      </c>
      <c r="E20" s="130">
        <v>0</v>
      </c>
      <c r="F20" s="130">
        <v>0</v>
      </c>
      <c r="G20" s="22"/>
    </row>
    <row r="21" spans="1:7" ht="12.75">
      <c r="A21" s="115">
        <v>18</v>
      </c>
      <c r="B21" s="120" t="s">
        <v>15</v>
      </c>
      <c r="C21" s="126" t="s">
        <v>49</v>
      </c>
      <c r="D21" s="130">
        <v>36</v>
      </c>
      <c r="E21" s="159">
        <v>36</v>
      </c>
      <c r="F21" s="130">
        <v>85</v>
      </c>
      <c r="G21" s="22"/>
    </row>
    <row r="22" spans="1:7" ht="12.75">
      <c r="A22" s="114">
        <v>19</v>
      </c>
      <c r="B22" s="120" t="s">
        <v>16</v>
      </c>
      <c r="C22" s="126" t="s">
        <v>49</v>
      </c>
      <c r="D22" s="130">
        <v>10</v>
      </c>
      <c r="E22" s="130">
        <v>10</v>
      </c>
      <c r="F22" s="130">
        <v>120</v>
      </c>
      <c r="G22" s="22"/>
    </row>
    <row r="23" spans="1:7" ht="12.75">
      <c r="A23" s="115">
        <v>20</v>
      </c>
      <c r="B23" s="120" t="s">
        <v>17</v>
      </c>
      <c r="C23" s="126" t="s">
        <v>49</v>
      </c>
      <c r="D23" s="130"/>
      <c r="E23" s="130"/>
      <c r="F23" s="130"/>
      <c r="G23" s="22"/>
    </row>
    <row r="24" spans="1:7" ht="12.75">
      <c r="A24" s="115">
        <v>21</v>
      </c>
      <c r="B24" s="120" t="s">
        <v>18</v>
      </c>
      <c r="C24" s="126" t="s">
        <v>49</v>
      </c>
      <c r="D24" s="130"/>
      <c r="E24" s="130"/>
      <c r="F24" s="130"/>
      <c r="G24" s="22"/>
    </row>
    <row r="25" spans="1:7" ht="12.75">
      <c r="A25" s="114">
        <v>22</v>
      </c>
      <c r="B25" s="120" t="s">
        <v>19</v>
      </c>
      <c r="C25" s="126" t="s">
        <v>49</v>
      </c>
      <c r="D25" s="130"/>
      <c r="E25" s="130"/>
      <c r="F25" s="130"/>
      <c r="G25" s="22"/>
    </row>
    <row r="26" spans="1:7" ht="12.75">
      <c r="A26" s="115">
        <v>23</v>
      </c>
      <c r="B26" s="120" t="s">
        <v>20</v>
      </c>
      <c r="C26" s="126" t="s">
        <v>49</v>
      </c>
      <c r="D26" s="130"/>
      <c r="E26" s="130"/>
      <c r="F26" s="130"/>
      <c r="G26" s="22"/>
    </row>
    <row r="27" spans="1:7" ht="12.75">
      <c r="A27" s="115">
        <v>24</v>
      </c>
      <c r="B27" s="120" t="s">
        <v>21</v>
      </c>
      <c r="C27" s="126" t="s">
        <v>49</v>
      </c>
      <c r="D27" s="130">
        <v>2</v>
      </c>
      <c r="E27" s="130">
        <v>0</v>
      </c>
      <c r="F27" s="130">
        <v>40</v>
      </c>
      <c r="G27" s="22"/>
    </row>
    <row r="28" spans="1:7" ht="12.75">
      <c r="A28" s="114">
        <v>25</v>
      </c>
      <c r="B28" s="119" t="s">
        <v>128</v>
      </c>
      <c r="C28" s="126" t="s">
        <v>49</v>
      </c>
      <c r="D28" s="130">
        <v>30</v>
      </c>
      <c r="E28" s="130">
        <v>30</v>
      </c>
      <c r="F28" s="130">
        <v>150</v>
      </c>
      <c r="G28" s="22"/>
    </row>
    <row r="29" spans="1:7" ht="12.75">
      <c r="A29" s="115">
        <v>26</v>
      </c>
      <c r="B29" s="120" t="s">
        <v>22</v>
      </c>
      <c r="C29" s="126" t="s">
        <v>49</v>
      </c>
      <c r="D29" s="130">
        <v>30</v>
      </c>
      <c r="E29" s="130"/>
      <c r="F29" s="130">
        <v>2000</v>
      </c>
      <c r="G29" s="22"/>
    </row>
    <row r="30" spans="1:7" ht="12.75">
      <c r="A30" s="115">
        <v>27</v>
      </c>
      <c r="B30" s="120" t="s">
        <v>23</v>
      </c>
      <c r="C30" s="126" t="s">
        <v>49</v>
      </c>
      <c r="D30" s="130">
        <v>11</v>
      </c>
      <c r="E30" s="130">
        <v>0</v>
      </c>
      <c r="F30" s="130">
        <v>210</v>
      </c>
      <c r="G30" s="22"/>
    </row>
    <row r="31" spans="1:7" ht="12.75">
      <c r="A31" s="114">
        <v>28</v>
      </c>
      <c r="B31" s="120" t="s">
        <v>110</v>
      </c>
      <c r="C31" s="126" t="s">
        <v>49</v>
      </c>
      <c r="D31" s="130"/>
      <c r="E31" s="130"/>
      <c r="F31" s="130"/>
      <c r="G31" s="22"/>
    </row>
    <row r="32" spans="1:7" ht="12.75">
      <c r="A32" s="115">
        <v>29</v>
      </c>
      <c r="B32" s="120" t="s">
        <v>43</v>
      </c>
      <c r="C32" s="126" t="s">
        <v>49</v>
      </c>
      <c r="D32" s="130">
        <v>737</v>
      </c>
      <c r="E32" s="130">
        <v>208</v>
      </c>
      <c r="F32" s="130">
        <v>1841</v>
      </c>
      <c r="G32" s="22"/>
    </row>
    <row r="33" spans="1:7" ht="12.75">
      <c r="A33" s="115">
        <v>30</v>
      </c>
      <c r="B33" s="120" t="s">
        <v>24</v>
      </c>
      <c r="C33" s="126" t="s">
        <v>49</v>
      </c>
      <c r="D33" s="130">
        <v>90</v>
      </c>
      <c r="E33" s="130">
        <v>90</v>
      </c>
      <c r="F33" s="130">
        <v>296</v>
      </c>
      <c r="G33" s="22"/>
    </row>
    <row r="34" spans="1:7" ht="12.75">
      <c r="A34" s="114">
        <v>31</v>
      </c>
      <c r="B34" s="121" t="s">
        <v>25</v>
      </c>
      <c r="C34" s="126" t="s">
        <v>49</v>
      </c>
      <c r="D34" s="130"/>
      <c r="E34" s="130"/>
      <c r="F34" s="130"/>
      <c r="G34" s="22"/>
    </row>
    <row r="35" spans="1:7" ht="12.75">
      <c r="A35" s="115">
        <v>32</v>
      </c>
      <c r="B35" s="122" t="s">
        <v>59</v>
      </c>
      <c r="C35" s="126" t="s">
        <v>49</v>
      </c>
      <c r="D35" s="130"/>
      <c r="E35" s="130"/>
      <c r="F35" s="130"/>
      <c r="G35" s="22"/>
    </row>
    <row r="36" spans="1:7" ht="12.75">
      <c r="A36" s="115">
        <v>33</v>
      </c>
      <c r="B36" s="122" t="s">
        <v>41</v>
      </c>
      <c r="C36" s="126" t="s">
        <v>49</v>
      </c>
      <c r="D36" s="130">
        <v>70</v>
      </c>
      <c r="E36" s="130">
        <v>35</v>
      </c>
      <c r="F36" s="130">
        <v>100</v>
      </c>
      <c r="G36" s="22"/>
    </row>
    <row r="37" spans="1:7" ht="12.75">
      <c r="A37" s="114">
        <v>34</v>
      </c>
      <c r="B37" s="122" t="s">
        <v>26</v>
      </c>
      <c r="C37" s="126" t="s">
        <v>49</v>
      </c>
      <c r="D37" s="130"/>
      <c r="E37" s="130"/>
      <c r="F37" s="130"/>
      <c r="G37" s="22"/>
    </row>
    <row r="38" spans="1:7" ht="12.75">
      <c r="A38" s="115">
        <v>35</v>
      </c>
      <c r="B38" s="122" t="s">
        <v>27</v>
      </c>
      <c r="C38" s="126" t="s">
        <v>49</v>
      </c>
      <c r="D38" s="130">
        <v>16</v>
      </c>
      <c r="E38" s="130">
        <v>6</v>
      </c>
      <c r="F38" s="130">
        <v>75</v>
      </c>
      <c r="G38" s="22"/>
    </row>
    <row r="39" spans="1:7" ht="12.75">
      <c r="A39" s="115">
        <v>36</v>
      </c>
      <c r="B39" s="120" t="s">
        <v>28</v>
      </c>
      <c r="C39" s="126" t="s">
        <v>49</v>
      </c>
      <c r="D39" s="130">
        <v>20</v>
      </c>
      <c r="E39" s="130"/>
      <c r="F39" s="130">
        <v>5</v>
      </c>
      <c r="G39" s="22"/>
    </row>
    <row r="40" spans="1:7" ht="12.75">
      <c r="A40" s="114">
        <v>37</v>
      </c>
      <c r="B40" s="120" t="s">
        <v>29</v>
      </c>
      <c r="C40" s="126" t="s">
        <v>49</v>
      </c>
      <c r="D40" s="130">
        <v>0</v>
      </c>
      <c r="E40" s="130">
        <v>0</v>
      </c>
      <c r="F40" s="130">
        <v>0</v>
      </c>
      <c r="G40" s="22"/>
    </row>
    <row r="41" spans="1:7" ht="12.75">
      <c r="A41" s="115">
        <v>38</v>
      </c>
      <c r="B41" s="120" t="s">
        <v>194</v>
      </c>
      <c r="C41" s="126" t="s">
        <v>49</v>
      </c>
      <c r="D41" s="130">
        <v>12</v>
      </c>
      <c r="E41" s="130">
        <v>4</v>
      </c>
      <c r="F41" s="130">
        <v>86</v>
      </c>
      <c r="G41" s="22"/>
    </row>
    <row r="42" spans="1:7" ht="12.75">
      <c r="A42" s="115">
        <v>39</v>
      </c>
      <c r="B42" s="120" t="s">
        <v>30</v>
      </c>
      <c r="C42" s="126" t="s">
        <v>49</v>
      </c>
      <c r="D42" s="159">
        <v>0</v>
      </c>
      <c r="E42" s="159">
        <v>0</v>
      </c>
      <c r="F42" s="159">
        <v>0</v>
      </c>
      <c r="G42" s="22"/>
    </row>
    <row r="43" spans="1:7" ht="12.75">
      <c r="A43" s="114">
        <v>40</v>
      </c>
      <c r="B43" s="119" t="s">
        <v>31</v>
      </c>
      <c r="C43" s="126" t="s">
        <v>49</v>
      </c>
      <c r="D43" s="130"/>
      <c r="E43" s="130"/>
      <c r="F43" s="130"/>
      <c r="G43" s="22"/>
    </row>
    <row r="44" spans="1:7" ht="12.75">
      <c r="A44" s="115">
        <v>41</v>
      </c>
      <c r="B44" s="123" t="s">
        <v>32</v>
      </c>
      <c r="C44" s="126" t="s">
        <v>49</v>
      </c>
      <c r="D44" s="130">
        <v>6</v>
      </c>
      <c r="E44" s="130">
        <v>6</v>
      </c>
      <c r="F44" s="130">
        <v>183</v>
      </c>
      <c r="G44" s="22"/>
    </row>
    <row r="45" spans="1:7" ht="12.75">
      <c r="A45" s="115">
        <v>42</v>
      </c>
      <c r="B45" s="120" t="s">
        <v>34</v>
      </c>
      <c r="C45" s="126" t="s">
        <v>50</v>
      </c>
      <c r="D45" s="130"/>
      <c r="E45" s="130"/>
      <c r="F45" s="130">
        <v>3183</v>
      </c>
      <c r="G45" s="22"/>
    </row>
    <row r="46" spans="1:7" ht="12.75">
      <c r="A46" s="114">
        <v>43</v>
      </c>
      <c r="B46" s="120" t="s">
        <v>131</v>
      </c>
      <c r="C46" s="126" t="s">
        <v>50</v>
      </c>
      <c r="D46" s="130">
        <v>40</v>
      </c>
      <c r="E46" s="130">
        <v>36</v>
      </c>
      <c r="F46" s="130">
        <v>400</v>
      </c>
      <c r="G46" s="22"/>
    </row>
    <row r="47" spans="1:7" ht="12.75">
      <c r="A47" s="115">
        <v>44</v>
      </c>
      <c r="B47" s="120" t="s">
        <v>35</v>
      </c>
      <c r="C47" s="126" t="s">
        <v>50</v>
      </c>
      <c r="D47" s="159">
        <v>12</v>
      </c>
      <c r="E47" s="159">
        <v>8</v>
      </c>
      <c r="F47" s="159">
        <v>12</v>
      </c>
      <c r="G47" s="22"/>
    </row>
    <row r="48" spans="1:7" ht="12.75">
      <c r="A48" s="115">
        <v>45</v>
      </c>
      <c r="B48" s="120" t="s">
        <v>36</v>
      </c>
      <c r="C48" s="126" t="s">
        <v>50</v>
      </c>
      <c r="D48" s="130"/>
      <c r="E48" s="130"/>
      <c r="F48" s="130"/>
      <c r="G48" s="22"/>
    </row>
    <row r="49" spans="1:7" ht="12.75">
      <c r="A49" s="114">
        <v>46</v>
      </c>
      <c r="B49" s="120" t="s">
        <v>37</v>
      </c>
      <c r="C49" s="126" t="s">
        <v>50</v>
      </c>
      <c r="D49" s="130"/>
      <c r="E49" s="130"/>
      <c r="F49" s="130"/>
      <c r="G49" s="22"/>
    </row>
    <row r="50" spans="1:7" ht="12.75">
      <c r="A50" s="115">
        <v>47</v>
      </c>
      <c r="B50" s="120" t="s">
        <v>38</v>
      </c>
      <c r="C50" s="126" t="s">
        <v>50</v>
      </c>
      <c r="D50" s="130">
        <v>161</v>
      </c>
      <c r="E50" s="130">
        <v>96</v>
      </c>
      <c r="F50" s="130">
        <v>991</v>
      </c>
      <c r="G50" s="22"/>
    </row>
    <row r="51" spans="1:7" ht="12.75">
      <c r="A51" s="115">
        <v>48</v>
      </c>
      <c r="B51" s="120" t="s">
        <v>39</v>
      </c>
      <c r="C51" s="126" t="s">
        <v>50</v>
      </c>
      <c r="D51" s="130"/>
      <c r="E51" s="130"/>
      <c r="F51" s="130"/>
      <c r="G51" s="22"/>
    </row>
    <row r="52" spans="1:7" ht="12.75">
      <c r="A52" s="114">
        <v>49</v>
      </c>
      <c r="B52" s="123" t="s">
        <v>40</v>
      </c>
      <c r="C52" s="126" t="s">
        <v>50</v>
      </c>
      <c r="D52" s="130">
        <v>0</v>
      </c>
      <c r="E52" s="130">
        <v>0</v>
      </c>
      <c r="F52" s="130">
        <v>0</v>
      </c>
      <c r="G52" s="22"/>
    </row>
    <row r="53" spans="1:7" ht="12.75">
      <c r="A53" s="115">
        <v>50</v>
      </c>
      <c r="B53" s="120" t="s">
        <v>48</v>
      </c>
      <c r="C53" s="126" t="s">
        <v>111</v>
      </c>
      <c r="D53" s="130"/>
      <c r="E53" s="130"/>
      <c r="F53" s="130"/>
      <c r="G53" s="22"/>
    </row>
    <row r="54" spans="1:7" ht="12.75" customHeight="1">
      <c r="A54" s="115">
        <v>51</v>
      </c>
      <c r="B54" s="124" t="s">
        <v>195</v>
      </c>
      <c r="C54" s="126" t="s">
        <v>111</v>
      </c>
      <c r="D54" s="130">
        <v>6</v>
      </c>
      <c r="E54" s="130">
        <v>6</v>
      </c>
      <c r="F54" s="130"/>
      <c r="G54" s="22"/>
    </row>
    <row r="55" spans="1:7" ht="12.75">
      <c r="A55" s="114">
        <v>52</v>
      </c>
      <c r="B55" s="120" t="s">
        <v>112</v>
      </c>
      <c r="C55" s="126" t="s">
        <v>111</v>
      </c>
      <c r="D55" s="130">
        <v>20</v>
      </c>
      <c r="E55" s="130">
        <v>10</v>
      </c>
      <c r="F55" s="130">
        <v>430</v>
      </c>
      <c r="G55" s="22"/>
    </row>
    <row r="56" spans="1:7" ht="12.75">
      <c r="A56" s="115">
        <v>53</v>
      </c>
      <c r="B56" s="119" t="s">
        <v>132</v>
      </c>
      <c r="C56" s="126" t="s">
        <v>111</v>
      </c>
      <c r="D56" s="130">
        <v>0</v>
      </c>
      <c r="E56" s="130">
        <v>0</v>
      </c>
      <c r="F56" s="130">
        <v>0</v>
      </c>
      <c r="G56" s="22"/>
    </row>
    <row r="57" spans="1:7" ht="12.75">
      <c r="A57" s="115">
        <v>54</v>
      </c>
      <c r="B57" s="120" t="s">
        <v>130</v>
      </c>
      <c r="C57" s="126" t="s">
        <v>51</v>
      </c>
      <c r="D57" s="130"/>
      <c r="E57" s="130"/>
      <c r="F57" s="130"/>
      <c r="G57" s="22"/>
    </row>
    <row r="58" spans="1:7" ht="12.75">
      <c r="A58" s="114">
        <v>55</v>
      </c>
      <c r="B58" s="119" t="s">
        <v>129</v>
      </c>
      <c r="C58" s="126" t="s">
        <v>51</v>
      </c>
      <c r="D58" s="130"/>
      <c r="E58" s="130"/>
      <c r="F58" s="130"/>
      <c r="G58" s="22"/>
    </row>
    <row r="59" spans="1:7" ht="12.75">
      <c r="A59" s="115">
        <v>56</v>
      </c>
      <c r="B59" s="120" t="s">
        <v>44</v>
      </c>
      <c r="C59" s="126" t="s">
        <v>51</v>
      </c>
      <c r="D59" s="130"/>
      <c r="E59" s="130"/>
      <c r="F59" s="130"/>
      <c r="G59" s="22"/>
    </row>
    <row r="60" spans="1:7" ht="12.75">
      <c r="A60" s="115">
        <v>57</v>
      </c>
      <c r="B60" s="120" t="s">
        <v>199</v>
      </c>
      <c r="C60" s="126" t="s">
        <v>51</v>
      </c>
      <c r="D60" s="130">
        <v>20</v>
      </c>
      <c r="E60" s="130">
        <v>0</v>
      </c>
      <c r="F60" s="130">
        <v>52</v>
      </c>
      <c r="G60" s="22"/>
    </row>
    <row r="61" spans="1:7" ht="12.75">
      <c r="A61" s="164" t="s">
        <v>117</v>
      </c>
      <c r="B61" s="125" t="s">
        <v>46</v>
      </c>
      <c r="C61" s="147"/>
      <c r="D61" s="151">
        <f>SUM(D4:D59)</f>
        <v>1841</v>
      </c>
      <c r="E61" s="151">
        <f>SUM(E4:E59)</f>
        <v>852</v>
      </c>
      <c r="F61" s="151">
        <f>SUM(F4:F59)</f>
        <v>13015</v>
      </c>
      <c r="G61" s="22"/>
    </row>
    <row r="62" spans="1:7" ht="12.75">
      <c r="A62" s="22"/>
      <c r="B62" s="22"/>
      <c r="C62" s="22"/>
      <c r="D62" s="102"/>
      <c r="E62" s="23"/>
      <c r="F62" s="22"/>
      <c r="G62" s="22"/>
    </row>
    <row r="63" spans="1:7" ht="12.75">
      <c r="A63" s="22"/>
      <c r="B63" s="22"/>
      <c r="C63" s="22"/>
      <c r="D63" s="102"/>
      <c r="E63" s="23"/>
      <c r="F63" s="22"/>
      <c r="G63" s="22"/>
    </row>
    <row r="64" spans="1:7" ht="12.75">
      <c r="A64" s="58" t="s">
        <v>54</v>
      </c>
      <c r="B64" s="58"/>
      <c r="C64" s="69"/>
      <c r="D64" s="24"/>
      <c r="E64" s="24"/>
      <c r="F64" s="22"/>
      <c r="G64" s="22"/>
    </row>
    <row r="65" spans="1:7" ht="12.75">
      <c r="A65" s="58"/>
      <c r="B65" s="58"/>
      <c r="C65" s="69"/>
      <c r="D65" s="24"/>
      <c r="E65" s="24"/>
      <c r="F65" s="22"/>
      <c r="G65" s="22"/>
    </row>
    <row r="66" spans="1:7" ht="12.75">
      <c r="A66" s="59" t="s">
        <v>56</v>
      </c>
      <c r="B66" s="58"/>
      <c r="C66" s="69"/>
      <c r="D66" s="24"/>
      <c r="E66" s="24"/>
      <c r="F66" s="22"/>
      <c r="G66" s="22"/>
    </row>
    <row r="67" spans="1:7" ht="12.75">
      <c r="A67" s="59" t="s">
        <v>57</v>
      </c>
      <c r="B67" s="58"/>
      <c r="C67" s="69"/>
      <c r="D67" s="24"/>
      <c r="E67" s="24"/>
      <c r="F67" s="22"/>
      <c r="G67" s="22"/>
    </row>
    <row r="68" spans="1:7" ht="12.75">
      <c r="A68" s="189" t="s">
        <v>113</v>
      </c>
      <c r="B68" s="194"/>
      <c r="C68" s="69"/>
      <c r="D68" s="24"/>
      <c r="E68" s="24"/>
      <c r="F68" s="22"/>
      <c r="G68" s="22"/>
    </row>
    <row r="69" spans="1:7" ht="12.75">
      <c r="A69" s="59" t="s">
        <v>58</v>
      </c>
      <c r="B69" s="58"/>
      <c r="C69" s="69"/>
      <c r="D69" s="24"/>
      <c r="E69" s="24"/>
      <c r="F69" s="22"/>
      <c r="G69" s="22"/>
    </row>
    <row r="70" spans="1:7" ht="12.75">
      <c r="A70" s="54"/>
      <c r="B70" s="54"/>
      <c r="C70" s="69"/>
      <c r="D70" s="24"/>
      <c r="E70" s="24"/>
      <c r="F70" s="22"/>
      <c r="G70" s="22"/>
    </row>
    <row r="71" spans="1:7" ht="12.75">
      <c r="A71" s="59" t="s">
        <v>55</v>
      </c>
      <c r="B71" s="28"/>
      <c r="C71" s="28"/>
      <c r="D71" s="28"/>
      <c r="E71" s="28"/>
      <c r="F71" s="22"/>
      <c r="G71" s="22"/>
    </row>
    <row r="72" spans="1:7" ht="12.75">
      <c r="A72" s="54"/>
      <c r="B72" s="54"/>
      <c r="C72" s="69"/>
      <c r="D72" s="24"/>
      <c r="E72" s="24"/>
      <c r="F72" s="22"/>
      <c r="G72" s="22"/>
    </row>
  </sheetData>
  <mergeCells count="2">
    <mergeCell ref="A68:B68"/>
    <mergeCell ref="A1:D1"/>
  </mergeCells>
  <printOptions horizontalCentered="1"/>
  <pageMargins left="0.75" right="0.75" top="0.984251968503937" bottom="0.98425196850393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>
      <pane xSplit="3" ySplit="3" topLeftCell="D5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67" sqref="P67"/>
    </sheetView>
  </sheetViews>
  <sheetFormatPr defaultColWidth="9.00390625" defaultRowHeight="12.75"/>
  <cols>
    <col min="1" max="1" width="4.125" style="19" customWidth="1"/>
    <col min="2" max="2" width="9.125" style="19" hidden="1" customWidth="1"/>
    <col min="3" max="3" width="33.75390625" style="19" customWidth="1"/>
    <col min="4" max="4" width="6.875" style="19" customWidth="1"/>
    <col min="5" max="5" width="10.125" style="41" customWidth="1"/>
    <col min="6" max="8" width="9.875" style="41" customWidth="1"/>
    <col min="9" max="9" width="9.625" style="41" customWidth="1"/>
    <col min="10" max="10" width="9.75390625" style="41" customWidth="1"/>
    <col min="11" max="11" width="11.125" style="41" customWidth="1"/>
    <col min="12" max="13" width="9.375" style="41" customWidth="1"/>
    <col min="14" max="15" width="9.625" style="41" customWidth="1"/>
    <col min="16" max="16" width="9.375" style="41" customWidth="1"/>
    <col min="17" max="17" width="9.25390625" style="41" customWidth="1"/>
    <col min="18" max="16384" width="9.125" style="19" customWidth="1"/>
  </cols>
  <sheetData>
    <row r="1" spans="1:12" ht="12.75">
      <c r="A1" s="195" t="s">
        <v>160</v>
      </c>
      <c r="B1" s="195"/>
      <c r="C1" s="195"/>
      <c r="D1" s="195"/>
      <c r="E1" s="195"/>
      <c r="F1" s="195"/>
      <c r="G1" s="195"/>
      <c r="H1" s="195"/>
      <c r="I1" s="195"/>
      <c r="J1" s="195"/>
      <c r="K1" s="21" t="s">
        <v>186</v>
      </c>
      <c r="L1" s="21"/>
    </row>
    <row r="2" spans="5:12" ht="12.75">
      <c r="E2" s="106"/>
      <c r="K2" s="105"/>
      <c r="L2" s="105"/>
    </row>
    <row r="3" spans="1:17" ht="57.75" customHeight="1">
      <c r="A3" s="113"/>
      <c r="B3" s="117"/>
      <c r="C3" s="117" t="s">
        <v>0</v>
      </c>
      <c r="D3" s="117" t="s">
        <v>60</v>
      </c>
      <c r="E3" s="118" t="s">
        <v>183</v>
      </c>
      <c r="F3" s="118" t="s">
        <v>141</v>
      </c>
      <c r="G3" s="165" t="s">
        <v>184</v>
      </c>
      <c r="H3" s="118" t="s">
        <v>185</v>
      </c>
      <c r="I3" s="118" t="s">
        <v>142</v>
      </c>
      <c r="J3" s="118" t="s">
        <v>143</v>
      </c>
      <c r="K3" s="118" t="s">
        <v>187</v>
      </c>
      <c r="L3" s="118" t="s">
        <v>188</v>
      </c>
      <c r="M3" s="118" t="s">
        <v>189</v>
      </c>
      <c r="N3" s="118" t="s">
        <v>190</v>
      </c>
      <c r="O3" s="166" t="s">
        <v>144</v>
      </c>
      <c r="P3" s="166" t="s">
        <v>145</v>
      </c>
      <c r="Q3" s="118" t="s">
        <v>93</v>
      </c>
    </row>
    <row r="4" spans="1:17" ht="12.75">
      <c r="A4" s="163">
        <v>1</v>
      </c>
      <c r="B4" s="47"/>
      <c r="C4" s="119" t="s">
        <v>33</v>
      </c>
      <c r="D4" s="126" t="s">
        <v>49</v>
      </c>
      <c r="E4" s="167">
        <v>7</v>
      </c>
      <c r="F4" s="167">
        <v>0</v>
      </c>
      <c r="G4" s="167">
        <v>21</v>
      </c>
      <c r="H4" s="167">
        <v>0</v>
      </c>
      <c r="I4" s="167">
        <v>4</v>
      </c>
      <c r="J4" s="167">
        <v>0</v>
      </c>
      <c r="K4" s="167">
        <f>E4+G4+I4</f>
        <v>32</v>
      </c>
      <c r="L4" s="167">
        <f>F4+H4+J4</f>
        <v>0</v>
      </c>
      <c r="M4" s="167">
        <v>16</v>
      </c>
      <c r="N4" s="167">
        <v>0</v>
      </c>
      <c r="O4" s="167">
        <f>K4+M4</f>
        <v>48</v>
      </c>
      <c r="P4" s="167">
        <f>L4+N4</f>
        <v>0</v>
      </c>
      <c r="Q4" s="167">
        <f>O4+P4</f>
        <v>48</v>
      </c>
    </row>
    <row r="5" spans="1:17" ht="12.75">
      <c r="A5" s="163">
        <v>2</v>
      </c>
      <c r="B5" s="48"/>
      <c r="C5" s="120" t="s">
        <v>1</v>
      </c>
      <c r="D5" s="126" t="s">
        <v>49</v>
      </c>
      <c r="E5" s="167"/>
      <c r="F5" s="167"/>
      <c r="G5" s="167">
        <v>1</v>
      </c>
      <c r="H5" s="167"/>
      <c r="I5" s="167"/>
      <c r="J5" s="167"/>
      <c r="K5" s="167">
        <f aca="true" t="shared" si="0" ref="K5:K59">E5+G5+I5</f>
        <v>1</v>
      </c>
      <c r="L5" s="167">
        <f aca="true" t="shared" si="1" ref="L5:L59">F5+H5+J5</f>
        <v>0</v>
      </c>
      <c r="M5" s="167"/>
      <c r="N5" s="167"/>
      <c r="O5" s="167">
        <f aca="true" t="shared" si="2" ref="O5:O59">K5+M5</f>
        <v>1</v>
      </c>
      <c r="P5" s="167">
        <f aca="true" t="shared" si="3" ref="P5:P59">L5+N5</f>
        <v>0</v>
      </c>
      <c r="Q5" s="167">
        <f aca="true" t="shared" si="4" ref="Q5:Q59">O5+P5</f>
        <v>1</v>
      </c>
    </row>
    <row r="6" spans="1:17" ht="12.75">
      <c r="A6" s="163">
        <v>3</v>
      </c>
      <c r="B6" s="48"/>
      <c r="C6" s="120" t="s">
        <v>2</v>
      </c>
      <c r="D6" s="126" t="s">
        <v>49</v>
      </c>
      <c r="E6" s="167">
        <v>2</v>
      </c>
      <c r="F6" s="167">
        <v>1</v>
      </c>
      <c r="G6" s="167"/>
      <c r="H6" s="167"/>
      <c r="I6" s="167"/>
      <c r="J6" s="167"/>
      <c r="K6" s="167">
        <f t="shared" si="0"/>
        <v>2</v>
      </c>
      <c r="L6" s="167">
        <f t="shared" si="1"/>
        <v>1</v>
      </c>
      <c r="M6" s="167"/>
      <c r="N6" s="167"/>
      <c r="O6" s="167">
        <f t="shared" si="2"/>
        <v>2</v>
      </c>
      <c r="P6" s="167">
        <f t="shared" si="3"/>
        <v>1</v>
      </c>
      <c r="Q6" s="167">
        <f t="shared" si="4"/>
        <v>3</v>
      </c>
    </row>
    <row r="7" spans="1:17" ht="12.75">
      <c r="A7" s="163">
        <v>4</v>
      </c>
      <c r="B7" s="48"/>
      <c r="C7" s="120" t="s">
        <v>3</v>
      </c>
      <c r="D7" s="126" t="s">
        <v>49</v>
      </c>
      <c r="E7" s="167"/>
      <c r="F7" s="167"/>
      <c r="G7" s="167">
        <v>2</v>
      </c>
      <c r="H7" s="167"/>
      <c r="I7" s="167"/>
      <c r="J7" s="167"/>
      <c r="K7" s="167">
        <f t="shared" si="0"/>
        <v>2</v>
      </c>
      <c r="L7" s="167">
        <f t="shared" si="1"/>
        <v>0</v>
      </c>
      <c r="M7" s="167"/>
      <c r="N7" s="167"/>
      <c r="O7" s="167">
        <f t="shared" si="2"/>
        <v>2</v>
      </c>
      <c r="P7" s="167">
        <f t="shared" si="3"/>
        <v>0</v>
      </c>
      <c r="Q7" s="167">
        <f t="shared" si="4"/>
        <v>2</v>
      </c>
    </row>
    <row r="8" spans="1:17" ht="12.75">
      <c r="A8" s="163">
        <v>5</v>
      </c>
      <c r="B8" s="48"/>
      <c r="C8" s="120" t="s">
        <v>4</v>
      </c>
      <c r="D8" s="126" t="s">
        <v>49</v>
      </c>
      <c r="E8" s="167">
        <v>0</v>
      </c>
      <c r="F8" s="167">
        <v>0</v>
      </c>
      <c r="G8" s="167">
        <v>0</v>
      </c>
      <c r="H8" s="167">
        <v>0</v>
      </c>
      <c r="I8" s="167">
        <v>2</v>
      </c>
      <c r="J8" s="167">
        <v>0</v>
      </c>
      <c r="K8" s="167">
        <f t="shared" si="0"/>
        <v>2</v>
      </c>
      <c r="L8" s="167">
        <f t="shared" si="1"/>
        <v>0</v>
      </c>
      <c r="M8" s="167">
        <v>0</v>
      </c>
      <c r="N8" s="167">
        <v>0</v>
      </c>
      <c r="O8" s="167">
        <f t="shared" si="2"/>
        <v>2</v>
      </c>
      <c r="P8" s="167">
        <f t="shared" si="3"/>
        <v>0</v>
      </c>
      <c r="Q8" s="167">
        <f t="shared" si="4"/>
        <v>2</v>
      </c>
    </row>
    <row r="9" spans="1:17" ht="12.75">
      <c r="A9" s="163">
        <v>6</v>
      </c>
      <c r="B9" s="47"/>
      <c r="C9" s="120" t="s">
        <v>133</v>
      </c>
      <c r="D9" s="126" t="s">
        <v>49</v>
      </c>
      <c r="E9" s="167">
        <v>1</v>
      </c>
      <c r="F9" s="167">
        <v>0</v>
      </c>
      <c r="G9" s="167">
        <v>1</v>
      </c>
      <c r="H9" s="167">
        <v>0</v>
      </c>
      <c r="I9" s="167">
        <v>0.5</v>
      </c>
      <c r="J9" s="167">
        <v>0</v>
      </c>
      <c r="K9" s="167">
        <f t="shared" si="0"/>
        <v>2.5</v>
      </c>
      <c r="L9" s="167">
        <f t="shared" si="1"/>
        <v>0</v>
      </c>
      <c r="M9" s="167">
        <v>0</v>
      </c>
      <c r="N9" s="167">
        <v>0.5</v>
      </c>
      <c r="O9" s="167">
        <f t="shared" si="2"/>
        <v>2.5</v>
      </c>
      <c r="P9" s="167">
        <f t="shared" si="3"/>
        <v>0.5</v>
      </c>
      <c r="Q9" s="167">
        <f t="shared" si="4"/>
        <v>3</v>
      </c>
    </row>
    <row r="10" spans="1:17" ht="12.75">
      <c r="A10" s="163">
        <v>7</v>
      </c>
      <c r="B10" s="48"/>
      <c r="C10" s="120" t="s">
        <v>6</v>
      </c>
      <c r="D10" s="126" t="s">
        <v>49</v>
      </c>
      <c r="E10" s="167">
        <v>2</v>
      </c>
      <c r="F10" s="167">
        <v>0</v>
      </c>
      <c r="G10" s="167">
        <v>1</v>
      </c>
      <c r="H10" s="167">
        <v>0</v>
      </c>
      <c r="I10" s="167">
        <v>0</v>
      </c>
      <c r="J10" s="167">
        <v>0</v>
      </c>
      <c r="K10" s="167">
        <f t="shared" si="0"/>
        <v>3</v>
      </c>
      <c r="L10" s="167">
        <f t="shared" si="1"/>
        <v>0</v>
      </c>
      <c r="M10" s="167">
        <v>0</v>
      </c>
      <c r="N10" s="167">
        <v>0</v>
      </c>
      <c r="O10" s="167">
        <f t="shared" si="2"/>
        <v>3</v>
      </c>
      <c r="P10" s="167">
        <f t="shared" si="3"/>
        <v>0</v>
      </c>
      <c r="Q10" s="167">
        <f t="shared" si="4"/>
        <v>3</v>
      </c>
    </row>
    <row r="11" spans="1:17" ht="12.75">
      <c r="A11" s="163">
        <v>8</v>
      </c>
      <c r="B11" s="48"/>
      <c r="C11" s="120" t="s">
        <v>5</v>
      </c>
      <c r="D11" s="126" t="s">
        <v>49</v>
      </c>
      <c r="E11" s="167">
        <v>2</v>
      </c>
      <c r="F11" s="167"/>
      <c r="G11" s="167"/>
      <c r="H11" s="167"/>
      <c r="I11" s="167"/>
      <c r="J11" s="167"/>
      <c r="K11" s="167">
        <f t="shared" si="0"/>
        <v>2</v>
      </c>
      <c r="L11" s="167">
        <f t="shared" si="1"/>
        <v>0</v>
      </c>
      <c r="M11" s="167"/>
      <c r="N11" s="167">
        <v>0.1</v>
      </c>
      <c r="O11" s="167">
        <f t="shared" si="2"/>
        <v>2</v>
      </c>
      <c r="P11" s="167">
        <f t="shared" si="3"/>
        <v>0.1</v>
      </c>
      <c r="Q11" s="167">
        <f t="shared" si="4"/>
        <v>2.1</v>
      </c>
    </row>
    <row r="12" spans="1:17" ht="12.75">
      <c r="A12" s="163">
        <v>9</v>
      </c>
      <c r="B12" s="48"/>
      <c r="C12" s="120" t="s">
        <v>7</v>
      </c>
      <c r="D12" s="126" t="s">
        <v>49</v>
      </c>
      <c r="E12" s="167">
        <v>0</v>
      </c>
      <c r="F12" s="167">
        <v>0</v>
      </c>
      <c r="G12" s="167">
        <v>2</v>
      </c>
      <c r="H12" s="167">
        <v>0</v>
      </c>
      <c r="I12" s="167">
        <v>0</v>
      </c>
      <c r="J12" s="167">
        <v>0</v>
      </c>
      <c r="K12" s="167">
        <f t="shared" si="0"/>
        <v>2</v>
      </c>
      <c r="L12" s="167">
        <f t="shared" si="1"/>
        <v>0</v>
      </c>
      <c r="M12" s="167">
        <v>0</v>
      </c>
      <c r="N12" s="167">
        <v>0</v>
      </c>
      <c r="O12" s="167">
        <f t="shared" si="2"/>
        <v>2</v>
      </c>
      <c r="P12" s="167">
        <f t="shared" si="3"/>
        <v>0</v>
      </c>
      <c r="Q12" s="167">
        <f t="shared" si="4"/>
        <v>2</v>
      </c>
    </row>
    <row r="13" spans="1:17" ht="12.75">
      <c r="A13" s="163">
        <v>10</v>
      </c>
      <c r="B13" s="48"/>
      <c r="C13" s="120" t="s">
        <v>8</v>
      </c>
      <c r="D13" s="126" t="s">
        <v>49</v>
      </c>
      <c r="E13" s="167">
        <v>2</v>
      </c>
      <c r="F13" s="167"/>
      <c r="G13" s="167">
        <v>2</v>
      </c>
      <c r="H13" s="167"/>
      <c r="I13" s="167">
        <v>0</v>
      </c>
      <c r="J13" s="167"/>
      <c r="K13" s="167">
        <f t="shared" si="0"/>
        <v>4</v>
      </c>
      <c r="L13" s="167">
        <f t="shared" si="1"/>
        <v>0</v>
      </c>
      <c r="M13" s="167">
        <v>0</v>
      </c>
      <c r="N13" s="167"/>
      <c r="O13" s="167">
        <f t="shared" si="2"/>
        <v>4</v>
      </c>
      <c r="P13" s="167">
        <f t="shared" si="3"/>
        <v>0</v>
      </c>
      <c r="Q13" s="167">
        <f t="shared" si="4"/>
        <v>4</v>
      </c>
    </row>
    <row r="14" spans="1:17" ht="12.75">
      <c r="A14" s="163">
        <v>11</v>
      </c>
      <c r="B14" s="48"/>
      <c r="C14" s="120" t="s">
        <v>9</v>
      </c>
      <c r="D14" s="126" t="s">
        <v>49</v>
      </c>
      <c r="E14" s="167">
        <v>1</v>
      </c>
      <c r="F14" s="167"/>
      <c r="G14" s="167"/>
      <c r="H14" s="167"/>
      <c r="I14" s="167">
        <v>1</v>
      </c>
      <c r="J14" s="167"/>
      <c r="K14" s="167">
        <f t="shared" si="0"/>
        <v>2</v>
      </c>
      <c r="L14" s="167">
        <f t="shared" si="1"/>
        <v>0</v>
      </c>
      <c r="M14" s="167"/>
      <c r="N14" s="167"/>
      <c r="O14" s="167">
        <f t="shared" si="2"/>
        <v>2</v>
      </c>
      <c r="P14" s="167">
        <f t="shared" si="3"/>
        <v>0</v>
      </c>
      <c r="Q14" s="167">
        <f t="shared" si="4"/>
        <v>2</v>
      </c>
    </row>
    <row r="15" spans="1:17" ht="12.75">
      <c r="A15" s="163">
        <v>12</v>
      </c>
      <c r="B15" s="177"/>
      <c r="C15" s="119" t="s">
        <v>42</v>
      </c>
      <c r="D15" s="126" t="s">
        <v>49</v>
      </c>
      <c r="E15" s="167">
        <v>3</v>
      </c>
      <c r="F15" s="167">
        <v>0</v>
      </c>
      <c r="G15" s="167">
        <v>11</v>
      </c>
      <c r="H15" s="167">
        <v>0</v>
      </c>
      <c r="I15" s="167">
        <v>1</v>
      </c>
      <c r="J15" s="167">
        <v>0</v>
      </c>
      <c r="K15" s="167">
        <f t="shared" si="0"/>
        <v>15</v>
      </c>
      <c r="L15" s="167">
        <f t="shared" si="1"/>
        <v>0</v>
      </c>
      <c r="M15" s="167">
        <v>4</v>
      </c>
      <c r="N15" s="167">
        <v>0</v>
      </c>
      <c r="O15" s="167">
        <f t="shared" si="2"/>
        <v>19</v>
      </c>
      <c r="P15" s="167">
        <f t="shared" si="3"/>
        <v>0</v>
      </c>
      <c r="Q15" s="167">
        <f t="shared" si="4"/>
        <v>19</v>
      </c>
    </row>
    <row r="16" spans="1:17" ht="12.75">
      <c r="A16" s="163">
        <v>13</v>
      </c>
      <c r="B16" s="48"/>
      <c r="C16" s="120" t="s">
        <v>10</v>
      </c>
      <c r="D16" s="126" t="s">
        <v>49</v>
      </c>
      <c r="E16" s="167">
        <v>3</v>
      </c>
      <c r="F16" s="167"/>
      <c r="G16" s="167"/>
      <c r="H16" s="167"/>
      <c r="I16" s="167"/>
      <c r="J16" s="167"/>
      <c r="K16" s="167">
        <f t="shared" si="0"/>
        <v>3</v>
      </c>
      <c r="L16" s="167">
        <f t="shared" si="1"/>
        <v>0</v>
      </c>
      <c r="M16" s="167"/>
      <c r="N16" s="167"/>
      <c r="O16" s="167">
        <f t="shared" si="2"/>
        <v>3</v>
      </c>
      <c r="P16" s="167">
        <f t="shared" si="3"/>
        <v>0</v>
      </c>
      <c r="Q16" s="167">
        <f t="shared" si="4"/>
        <v>3</v>
      </c>
    </row>
    <row r="17" spans="1:17" ht="12.75">
      <c r="A17" s="163">
        <v>14</v>
      </c>
      <c r="B17" s="48"/>
      <c r="C17" s="120" t="s">
        <v>11</v>
      </c>
      <c r="D17" s="126" t="s">
        <v>49</v>
      </c>
      <c r="E17" s="167">
        <v>2</v>
      </c>
      <c r="F17" s="167"/>
      <c r="G17" s="167">
        <v>10</v>
      </c>
      <c r="H17" s="167"/>
      <c r="I17" s="167"/>
      <c r="J17" s="167"/>
      <c r="K17" s="167">
        <f t="shared" si="0"/>
        <v>12</v>
      </c>
      <c r="L17" s="167">
        <f t="shared" si="1"/>
        <v>0</v>
      </c>
      <c r="M17" s="167">
        <v>1</v>
      </c>
      <c r="N17" s="167">
        <v>1.5</v>
      </c>
      <c r="O17" s="167">
        <f t="shared" si="2"/>
        <v>13</v>
      </c>
      <c r="P17" s="167">
        <f t="shared" si="3"/>
        <v>1.5</v>
      </c>
      <c r="Q17" s="167">
        <f t="shared" si="4"/>
        <v>14.5</v>
      </c>
    </row>
    <row r="18" spans="1:17" ht="12.75">
      <c r="A18" s="163">
        <v>15</v>
      </c>
      <c r="B18" s="48"/>
      <c r="C18" s="120" t="s">
        <v>12</v>
      </c>
      <c r="D18" s="126" t="s">
        <v>49</v>
      </c>
      <c r="E18" s="167">
        <v>3</v>
      </c>
      <c r="F18" s="167">
        <v>0</v>
      </c>
      <c r="G18" s="167">
        <v>0</v>
      </c>
      <c r="H18" s="167">
        <v>0</v>
      </c>
      <c r="I18" s="167">
        <v>2</v>
      </c>
      <c r="J18" s="167">
        <v>0</v>
      </c>
      <c r="K18" s="167">
        <f t="shared" si="0"/>
        <v>5</v>
      </c>
      <c r="L18" s="167">
        <f t="shared" si="1"/>
        <v>0</v>
      </c>
      <c r="M18" s="167">
        <v>0</v>
      </c>
      <c r="N18" s="167">
        <v>0</v>
      </c>
      <c r="O18" s="167">
        <f t="shared" si="2"/>
        <v>5</v>
      </c>
      <c r="P18" s="167">
        <f t="shared" si="3"/>
        <v>0</v>
      </c>
      <c r="Q18" s="167">
        <f t="shared" si="4"/>
        <v>5</v>
      </c>
    </row>
    <row r="19" spans="1:17" ht="12.75">
      <c r="A19" s="163">
        <v>16</v>
      </c>
      <c r="B19" s="48"/>
      <c r="C19" s="120" t="s">
        <v>13</v>
      </c>
      <c r="D19" s="126" t="s">
        <v>49</v>
      </c>
      <c r="E19" s="167"/>
      <c r="F19" s="167"/>
      <c r="G19" s="167">
        <v>1</v>
      </c>
      <c r="H19" s="167"/>
      <c r="I19" s="167"/>
      <c r="J19" s="167"/>
      <c r="K19" s="167">
        <f t="shared" si="0"/>
        <v>1</v>
      </c>
      <c r="L19" s="167">
        <f t="shared" si="1"/>
        <v>0</v>
      </c>
      <c r="M19" s="167"/>
      <c r="N19" s="167"/>
      <c r="O19" s="167">
        <f t="shared" si="2"/>
        <v>1</v>
      </c>
      <c r="P19" s="167">
        <f t="shared" si="3"/>
        <v>0</v>
      </c>
      <c r="Q19" s="167">
        <f t="shared" si="4"/>
        <v>1</v>
      </c>
    </row>
    <row r="20" spans="1:17" ht="12.75">
      <c r="A20" s="163">
        <v>17</v>
      </c>
      <c r="B20" s="48"/>
      <c r="C20" s="120" t="s">
        <v>14</v>
      </c>
      <c r="D20" s="126" t="s">
        <v>49</v>
      </c>
      <c r="E20" s="167">
        <v>2</v>
      </c>
      <c r="F20" s="167">
        <v>0</v>
      </c>
      <c r="G20" s="167">
        <v>1</v>
      </c>
      <c r="H20" s="167">
        <v>0</v>
      </c>
      <c r="I20" s="167">
        <v>1</v>
      </c>
      <c r="J20" s="167">
        <v>0</v>
      </c>
      <c r="K20" s="167">
        <f t="shared" si="0"/>
        <v>4</v>
      </c>
      <c r="L20" s="167">
        <f t="shared" si="1"/>
        <v>0</v>
      </c>
      <c r="M20" s="167">
        <v>1</v>
      </c>
      <c r="N20" s="167">
        <v>1</v>
      </c>
      <c r="O20" s="167">
        <f t="shared" si="2"/>
        <v>5</v>
      </c>
      <c r="P20" s="167">
        <f t="shared" si="3"/>
        <v>1</v>
      </c>
      <c r="Q20" s="167">
        <f t="shared" si="4"/>
        <v>6</v>
      </c>
    </row>
    <row r="21" spans="1:17" ht="12.75">
      <c r="A21" s="163">
        <v>18</v>
      </c>
      <c r="B21" s="48"/>
      <c r="C21" s="120" t="s">
        <v>15</v>
      </c>
      <c r="D21" s="126" t="s">
        <v>49</v>
      </c>
      <c r="E21" s="167">
        <v>1</v>
      </c>
      <c r="F21" s="167"/>
      <c r="G21" s="167"/>
      <c r="H21" s="167"/>
      <c r="I21" s="167">
        <v>1.5</v>
      </c>
      <c r="J21" s="167"/>
      <c r="K21" s="167">
        <f t="shared" si="0"/>
        <v>2.5</v>
      </c>
      <c r="L21" s="167">
        <f t="shared" si="1"/>
        <v>0</v>
      </c>
      <c r="M21" s="167"/>
      <c r="N21" s="167"/>
      <c r="O21" s="167">
        <f t="shared" si="2"/>
        <v>2.5</v>
      </c>
      <c r="P21" s="167">
        <f t="shared" si="3"/>
        <v>0</v>
      </c>
      <c r="Q21" s="167">
        <f t="shared" si="4"/>
        <v>2.5</v>
      </c>
    </row>
    <row r="22" spans="1:17" ht="12.75">
      <c r="A22" s="163">
        <v>19</v>
      </c>
      <c r="B22" s="48"/>
      <c r="C22" s="120" t="s">
        <v>16</v>
      </c>
      <c r="D22" s="126" t="s">
        <v>49</v>
      </c>
      <c r="E22" s="167"/>
      <c r="F22" s="167"/>
      <c r="G22" s="167"/>
      <c r="H22" s="167"/>
      <c r="I22" s="167">
        <v>1</v>
      </c>
      <c r="J22" s="167"/>
      <c r="K22" s="167">
        <f t="shared" si="0"/>
        <v>1</v>
      </c>
      <c r="L22" s="167">
        <f t="shared" si="1"/>
        <v>0</v>
      </c>
      <c r="M22" s="167"/>
      <c r="N22" s="167"/>
      <c r="O22" s="167">
        <f t="shared" si="2"/>
        <v>1</v>
      </c>
      <c r="P22" s="167">
        <f t="shared" si="3"/>
        <v>0</v>
      </c>
      <c r="Q22" s="167">
        <f t="shared" si="4"/>
        <v>1</v>
      </c>
    </row>
    <row r="23" spans="1:17" ht="12.75">
      <c r="A23" s="163">
        <v>20</v>
      </c>
      <c r="B23" s="48"/>
      <c r="C23" s="120" t="s">
        <v>17</v>
      </c>
      <c r="D23" s="126" t="s">
        <v>49</v>
      </c>
      <c r="E23" s="167"/>
      <c r="F23" s="167"/>
      <c r="G23" s="167">
        <v>1</v>
      </c>
      <c r="H23" s="167"/>
      <c r="I23" s="167"/>
      <c r="J23" s="167"/>
      <c r="K23" s="167">
        <f t="shared" si="0"/>
        <v>1</v>
      </c>
      <c r="L23" s="167">
        <f t="shared" si="1"/>
        <v>0</v>
      </c>
      <c r="M23" s="167"/>
      <c r="N23" s="167"/>
      <c r="O23" s="167">
        <f t="shared" si="2"/>
        <v>1</v>
      </c>
      <c r="P23" s="167">
        <f t="shared" si="3"/>
        <v>0</v>
      </c>
      <c r="Q23" s="167">
        <f t="shared" si="4"/>
        <v>1</v>
      </c>
    </row>
    <row r="24" spans="1:17" ht="12.75">
      <c r="A24" s="163">
        <v>21</v>
      </c>
      <c r="B24" s="48"/>
      <c r="C24" s="120" t="s">
        <v>18</v>
      </c>
      <c r="D24" s="126" t="s">
        <v>49</v>
      </c>
      <c r="E24" s="167"/>
      <c r="F24" s="167"/>
      <c r="G24" s="167">
        <v>1</v>
      </c>
      <c r="H24" s="167"/>
      <c r="I24" s="167"/>
      <c r="J24" s="167"/>
      <c r="K24" s="167">
        <f t="shared" si="0"/>
        <v>1</v>
      </c>
      <c r="L24" s="167">
        <f t="shared" si="1"/>
        <v>0</v>
      </c>
      <c r="M24" s="167"/>
      <c r="N24" s="167"/>
      <c r="O24" s="167">
        <f t="shared" si="2"/>
        <v>1</v>
      </c>
      <c r="P24" s="167">
        <f t="shared" si="3"/>
        <v>0</v>
      </c>
      <c r="Q24" s="167">
        <f t="shared" si="4"/>
        <v>1</v>
      </c>
    </row>
    <row r="25" spans="1:17" ht="12.75">
      <c r="A25" s="163">
        <v>22</v>
      </c>
      <c r="B25" s="48"/>
      <c r="C25" s="120" t="s">
        <v>19</v>
      </c>
      <c r="D25" s="126" t="s">
        <v>49</v>
      </c>
      <c r="E25" s="167"/>
      <c r="F25" s="167"/>
      <c r="G25" s="167">
        <v>3</v>
      </c>
      <c r="H25" s="167"/>
      <c r="I25" s="167"/>
      <c r="J25" s="167"/>
      <c r="K25" s="167">
        <f t="shared" si="0"/>
        <v>3</v>
      </c>
      <c r="L25" s="167">
        <f t="shared" si="1"/>
        <v>0</v>
      </c>
      <c r="M25" s="167"/>
      <c r="N25" s="167"/>
      <c r="O25" s="167">
        <f t="shared" si="2"/>
        <v>3</v>
      </c>
      <c r="P25" s="167">
        <f t="shared" si="3"/>
        <v>0</v>
      </c>
      <c r="Q25" s="167">
        <f t="shared" si="4"/>
        <v>3</v>
      </c>
    </row>
    <row r="26" spans="1:17" ht="12.75">
      <c r="A26" s="163">
        <v>23</v>
      </c>
      <c r="B26" s="48"/>
      <c r="C26" s="120" t="s">
        <v>20</v>
      </c>
      <c r="D26" s="126" t="s">
        <v>49</v>
      </c>
      <c r="E26" s="167"/>
      <c r="F26" s="167"/>
      <c r="G26" s="167">
        <v>1</v>
      </c>
      <c r="H26" s="167"/>
      <c r="I26" s="167"/>
      <c r="J26" s="167"/>
      <c r="K26" s="167">
        <f t="shared" si="0"/>
        <v>1</v>
      </c>
      <c r="L26" s="167">
        <f t="shared" si="1"/>
        <v>0</v>
      </c>
      <c r="M26" s="167"/>
      <c r="N26" s="167"/>
      <c r="O26" s="167">
        <f t="shared" si="2"/>
        <v>1</v>
      </c>
      <c r="P26" s="167">
        <f t="shared" si="3"/>
        <v>0</v>
      </c>
      <c r="Q26" s="167">
        <f t="shared" si="4"/>
        <v>1</v>
      </c>
    </row>
    <row r="27" spans="1:17" ht="12.75">
      <c r="A27" s="163">
        <v>24</v>
      </c>
      <c r="B27" s="48"/>
      <c r="C27" s="120" t="s">
        <v>21</v>
      </c>
      <c r="D27" s="126" t="s">
        <v>49</v>
      </c>
      <c r="E27" s="167"/>
      <c r="F27" s="167"/>
      <c r="G27" s="167">
        <v>2</v>
      </c>
      <c r="H27" s="167"/>
      <c r="I27" s="167"/>
      <c r="J27" s="167"/>
      <c r="K27" s="167">
        <f t="shared" si="0"/>
        <v>2</v>
      </c>
      <c r="L27" s="167">
        <f t="shared" si="1"/>
        <v>0</v>
      </c>
      <c r="M27" s="167"/>
      <c r="N27" s="167"/>
      <c r="O27" s="167">
        <f t="shared" si="2"/>
        <v>2</v>
      </c>
      <c r="P27" s="167">
        <f t="shared" si="3"/>
        <v>0</v>
      </c>
      <c r="Q27" s="167">
        <f t="shared" si="4"/>
        <v>2</v>
      </c>
    </row>
    <row r="28" spans="1:17" ht="12.75">
      <c r="A28" s="163">
        <v>25</v>
      </c>
      <c r="B28" s="47"/>
      <c r="C28" s="119" t="s">
        <v>128</v>
      </c>
      <c r="D28" s="126" t="s">
        <v>49</v>
      </c>
      <c r="E28" s="167">
        <v>0</v>
      </c>
      <c r="F28" s="167">
        <v>0</v>
      </c>
      <c r="G28" s="167">
        <v>2</v>
      </c>
      <c r="H28" s="167">
        <v>0</v>
      </c>
      <c r="I28" s="167">
        <v>0</v>
      </c>
      <c r="J28" s="167">
        <v>0</v>
      </c>
      <c r="K28" s="167">
        <f t="shared" si="0"/>
        <v>2</v>
      </c>
      <c r="L28" s="167">
        <f t="shared" si="1"/>
        <v>0</v>
      </c>
      <c r="M28" s="167">
        <v>0</v>
      </c>
      <c r="N28" s="167">
        <v>1</v>
      </c>
      <c r="O28" s="167">
        <f t="shared" si="2"/>
        <v>2</v>
      </c>
      <c r="P28" s="167">
        <f t="shared" si="3"/>
        <v>1</v>
      </c>
      <c r="Q28" s="167">
        <f t="shared" si="4"/>
        <v>3</v>
      </c>
    </row>
    <row r="29" spans="1:17" ht="12.75">
      <c r="A29" s="163">
        <v>26</v>
      </c>
      <c r="B29" s="48"/>
      <c r="C29" s="120" t="s">
        <v>22</v>
      </c>
      <c r="D29" s="126" t="s">
        <v>49</v>
      </c>
      <c r="E29" s="167"/>
      <c r="F29" s="167"/>
      <c r="G29" s="167">
        <v>3</v>
      </c>
      <c r="H29" s="167"/>
      <c r="I29" s="167"/>
      <c r="J29" s="167"/>
      <c r="K29" s="167">
        <f t="shared" si="0"/>
        <v>3</v>
      </c>
      <c r="L29" s="167">
        <f t="shared" si="1"/>
        <v>0</v>
      </c>
      <c r="M29" s="167">
        <v>2.5</v>
      </c>
      <c r="N29" s="167"/>
      <c r="O29" s="167">
        <f t="shared" si="2"/>
        <v>5.5</v>
      </c>
      <c r="P29" s="167">
        <f t="shared" si="3"/>
        <v>0</v>
      </c>
      <c r="Q29" s="167">
        <f t="shared" si="4"/>
        <v>5.5</v>
      </c>
    </row>
    <row r="30" spans="1:17" ht="12.75">
      <c r="A30" s="163">
        <v>27</v>
      </c>
      <c r="B30" s="48"/>
      <c r="C30" s="120" t="s">
        <v>23</v>
      </c>
      <c r="D30" s="126" t="s">
        <v>49</v>
      </c>
      <c r="E30" s="167">
        <v>1</v>
      </c>
      <c r="F30" s="167">
        <v>0</v>
      </c>
      <c r="G30" s="167">
        <v>2</v>
      </c>
      <c r="H30" s="167">
        <v>0.5</v>
      </c>
      <c r="I30" s="167"/>
      <c r="J30" s="167"/>
      <c r="K30" s="167">
        <f t="shared" si="0"/>
        <v>3</v>
      </c>
      <c r="L30" s="167">
        <f t="shared" si="1"/>
        <v>0.5</v>
      </c>
      <c r="M30" s="167"/>
      <c r="N30" s="167">
        <v>0.5</v>
      </c>
      <c r="O30" s="167">
        <f t="shared" si="2"/>
        <v>3</v>
      </c>
      <c r="P30" s="167">
        <f t="shared" si="3"/>
        <v>1</v>
      </c>
      <c r="Q30" s="167">
        <f t="shared" si="4"/>
        <v>4</v>
      </c>
    </row>
    <row r="31" spans="1:17" ht="12.75">
      <c r="A31" s="163">
        <v>28</v>
      </c>
      <c r="B31" s="48"/>
      <c r="C31" s="120" t="s">
        <v>110</v>
      </c>
      <c r="D31" s="126" t="s">
        <v>49</v>
      </c>
      <c r="E31" s="167"/>
      <c r="F31" s="167"/>
      <c r="G31" s="167"/>
      <c r="H31" s="167"/>
      <c r="I31" s="167"/>
      <c r="J31" s="167"/>
      <c r="K31" s="167">
        <f t="shared" si="0"/>
        <v>0</v>
      </c>
      <c r="L31" s="167">
        <f t="shared" si="1"/>
        <v>0</v>
      </c>
      <c r="M31" s="167"/>
      <c r="N31" s="167"/>
      <c r="O31" s="167">
        <f t="shared" si="2"/>
        <v>0</v>
      </c>
      <c r="P31" s="167">
        <f t="shared" si="3"/>
        <v>0</v>
      </c>
      <c r="Q31" s="167">
        <v>2</v>
      </c>
    </row>
    <row r="32" spans="1:17" ht="12.75">
      <c r="A32" s="163">
        <v>29</v>
      </c>
      <c r="B32" s="48"/>
      <c r="C32" s="120" t="s">
        <v>43</v>
      </c>
      <c r="D32" s="126" t="s">
        <v>49</v>
      </c>
      <c r="E32" s="167"/>
      <c r="F32" s="167"/>
      <c r="G32" s="167"/>
      <c r="H32" s="167"/>
      <c r="I32" s="167"/>
      <c r="J32" s="167"/>
      <c r="K32" s="167">
        <v>32.5</v>
      </c>
      <c r="L32" s="167">
        <v>0</v>
      </c>
      <c r="M32" s="167">
        <v>2</v>
      </c>
      <c r="N32" s="167">
        <v>5.92</v>
      </c>
      <c r="O32" s="167">
        <v>34.5</v>
      </c>
      <c r="P32" s="167">
        <v>5.92</v>
      </c>
      <c r="Q32" s="167">
        <f>SUM(O32:P32)</f>
        <v>40.42</v>
      </c>
    </row>
    <row r="33" spans="1:17" ht="12.75">
      <c r="A33" s="163">
        <v>30</v>
      </c>
      <c r="B33" s="48"/>
      <c r="C33" s="120" t="s">
        <v>24</v>
      </c>
      <c r="D33" s="126" t="s">
        <v>49</v>
      </c>
      <c r="E33" s="167">
        <v>4</v>
      </c>
      <c r="F33" s="167">
        <v>0</v>
      </c>
      <c r="G33" s="167">
        <v>2</v>
      </c>
      <c r="H33" s="167">
        <v>0</v>
      </c>
      <c r="I33" s="167">
        <v>2</v>
      </c>
      <c r="J33" s="167">
        <v>0</v>
      </c>
      <c r="K33" s="167">
        <f t="shared" si="0"/>
        <v>8</v>
      </c>
      <c r="L33" s="167">
        <f t="shared" si="1"/>
        <v>0</v>
      </c>
      <c r="M33" s="167">
        <v>10.5</v>
      </c>
      <c r="N33" s="167">
        <v>1.5</v>
      </c>
      <c r="O33" s="167">
        <f t="shared" si="2"/>
        <v>18.5</v>
      </c>
      <c r="P33" s="167">
        <f t="shared" si="3"/>
        <v>1.5</v>
      </c>
      <c r="Q33" s="167">
        <f t="shared" si="4"/>
        <v>20</v>
      </c>
    </row>
    <row r="34" spans="1:17" ht="12.75">
      <c r="A34" s="163">
        <v>31</v>
      </c>
      <c r="B34" s="49"/>
      <c r="C34" s="121" t="s">
        <v>25</v>
      </c>
      <c r="D34" s="126" t="s">
        <v>49</v>
      </c>
      <c r="E34" s="167"/>
      <c r="F34" s="167"/>
      <c r="G34" s="167">
        <v>1</v>
      </c>
      <c r="H34" s="167"/>
      <c r="I34" s="167"/>
      <c r="J34" s="167"/>
      <c r="K34" s="167">
        <f t="shared" si="0"/>
        <v>1</v>
      </c>
      <c r="L34" s="167">
        <f t="shared" si="1"/>
        <v>0</v>
      </c>
      <c r="M34" s="167">
        <v>1</v>
      </c>
      <c r="N34" s="167"/>
      <c r="O34" s="167">
        <f t="shared" si="2"/>
        <v>2</v>
      </c>
      <c r="P34" s="167">
        <f t="shared" si="3"/>
        <v>0</v>
      </c>
      <c r="Q34" s="167">
        <f t="shared" si="4"/>
        <v>2</v>
      </c>
    </row>
    <row r="35" spans="1:17" ht="12.75">
      <c r="A35" s="163">
        <v>32</v>
      </c>
      <c r="B35" s="50"/>
      <c r="C35" s="122" t="s">
        <v>59</v>
      </c>
      <c r="D35" s="126" t="s">
        <v>49</v>
      </c>
      <c r="E35" s="167">
        <v>1</v>
      </c>
      <c r="F35" s="167"/>
      <c r="G35" s="167"/>
      <c r="H35" s="167"/>
      <c r="I35" s="167"/>
      <c r="J35" s="167"/>
      <c r="K35" s="167">
        <f t="shared" si="0"/>
        <v>1</v>
      </c>
      <c r="L35" s="167">
        <f t="shared" si="1"/>
        <v>0</v>
      </c>
      <c r="M35" s="167"/>
      <c r="N35" s="167"/>
      <c r="O35" s="167">
        <f t="shared" si="2"/>
        <v>1</v>
      </c>
      <c r="P35" s="167">
        <f t="shared" si="3"/>
        <v>0</v>
      </c>
      <c r="Q35" s="167">
        <f t="shared" si="4"/>
        <v>1</v>
      </c>
    </row>
    <row r="36" spans="1:17" ht="12.75">
      <c r="A36" s="163">
        <v>33</v>
      </c>
      <c r="B36" s="50"/>
      <c r="C36" s="122" t="s">
        <v>41</v>
      </c>
      <c r="D36" s="126" t="s">
        <v>49</v>
      </c>
      <c r="E36" s="167"/>
      <c r="F36" s="167"/>
      <c r="G36" s="167">
        <v>1</v>
      </c>
      <c r="H36" s="167"/>
      <c r="I36" s="167"/>
      <c r="J36" s="167"/>
      <c r="K36" s="167">
        <f t="shared" si="0"/>
        <v>1</v>
      </c>
      <c r="L36" s="167">
        <f t="shared" si="1"/>
        <v>0</v>
      </c>
      <c r="M36" s="167"/>
      <c r="N36" s="167"/>
      <c r="O36" s="167">
        <f t="shared" si="2"/>
        <v>1</v>
      </c>
      <c r="P36" s="167">
        <f t="shared" si="3"/>
        <v>0</v>
      </c>
      <c r="Q36" s="167">
        <f t="shared" si="4"/>
        <v>1</v>
      </c>
    </row>
    <row r="37" spans="1:17" ht="12.75">
      <c r="A37" s="163">
        <v>34</v>
      </c>
      <c r="B37" s="50"/>
      <c r="C37" s="122" t="s">
        <v>26</v>
      </c>
      <c r="D37" s="126" t="s">
        <v>49</v>
      </c>
      <c r="E37" s="167">
        <v>0</v>
      </c>
      <c r="F37" s="167">
        <v>0</v>
      </c>
      <c r="G37" s="167">
        <v>2</v>
      </c>
      <c r="H37" s="167">
        <v>0</v>
      </c>
      <c r="I37" s="167">
        <v>0</v>
      </c>
      <c r="J37" s="167">
        <v>0</v>
      </c>
      <c r="K37" s="167">
        <f t="shared" si="0"/>
        <v>2</v>
      </c>
      <c r="L37" s="167">
        <f t="shared" si="1"/>
        <v>0</v>
      </c>
      <c r="M37" s="167">
        <v>0</v>
      </c>
      <c r="N37" s="167">
        <v>0</v>
      </c>
      <c r="O37" s="167">
        <f t="shared" si="2"/>
        <v>2</v>
      </c>
      <c r="P37" s="167">
        <f t="shared" si="3"/>
        <v>0</v>
      </c>
      <c r="Q37" s="167">
        <f t="shared" si="4"/>
        <v>2</v>
      </c>
    </row>
    <row r="38" spans="1:17" ht="12.75">
      <c r="A38" s="163">
        <v>35</v>
      </c>
      <c r="B38" s="50"/>
      <c r="C38" s="122" t="s">
        <v>27</v>
      </c>
      <c r="D38" s="126" t="s">
        <v>49</v>
      </c>
      <c r="E38" s="167">
        <v>3</v>
      </c>
      <c r="F38" s="167"/>
      <c r="G38" s="167">
        <v>4</v>
      </c>
      <c r="H38" s="167"/>
      <c r="I38" s="167"/>
      <c r="J38" s="167"/>
      <c r="K38" s="167">
        <f t="shared" si="0"/>
        <v>7</v>
      </c>
      <c r="L38" s="167">
        <f t="shared" si="1"/>
        <v>0</v>
      </c>
      <c r="M38" s="167"/>
      <c r="N38" s="167"/>
      <c r="O38" s="167">
        <f t="shared" si="2"/>
        <v>7</v>
      </c>
      <c r="P38" s="167">
        <f t="shared" si="3"/>
        <v>0</v>
      </c>
      <c r="Q38" s="167">
        <f t="shared" si="4"/>
        <v>7</v>
      </c>
    </row>
    <row r="39" spans="1:17" ht="12.75">
      <c r="A39" s="163">
        <v>36</v>
      </c>
      <c r="B39" s="48"/>
      <c r="C39" s="120" t="s">
        <v>28</v>
      </c>
      <c r="D39" s="126" t="s">
        <v>49</v>
      </c>
      <c r="E39" s="167">
        <v>1</v>
      </c>
      <c r="F39" s="167"/>
      <c r="G39" s="167">
        <v>1</v>
      </c>
      <c r="H39" s="167"/>
      <c r="I39" s="167"/>
      <c r="J39" s="167"/>
      <c r="K39" s="167">
        <f t="shared" si="0"/>
        <v>2</v>
      </c>
      <c r="L39" s="167">
        <f t="shared" si="1"/>
        <v>0</v>
      </c>
      <c r="M39" s="167"/>
      <c r="N39" s="167"/>
      <c r="O39" s="167">
        <f t="shared" si="2"/>
        <v>2</v>
      </c>
      <c r="P39" s="167">
        <f t="shared" si="3"/>
        <v>0</v>
      </c>
      <c r="Q39" s="167">
        <f t="shared" si="4"/>
        <v>2</v>
      </c>
    </row>
    <row r="40" spans="1:17" ht="12.75">
      <c r="A40" s="163">
        <v>37</v>
      </c>
      <c r="B40" s="48"/>
      <c r="C40" s="120" t="s">
        <v>29</v>
      </c>
      <c r="D40" s="126" t="s">
        <v>49</v>
      </c>
      <c r="E40" s="167">
        <v>1</v>
      </c>
      <c r="F40" s="167">
        <v>0</v>
      </c>
      <c r="G40" s="167">
        <v>1</v>
      </c>
      <c r="H40" s="167">
        <v>0</v>
      </c>
      <c r="I40" s="167">
        <v>0</v>
      </c>
      <c r="J40" s="167">
        <v>0</v>
      </c>
      <c r="K40" s="167">
        <f t="shared" si="0"/>
        <v>2</v>
      </c>
      <c r="L40" s="167">
        <f t="shared" si="1"/>
        <v>0</v>
      </c>
      <c r="M40" s="167">
        <v>0</v>
      </c>
      <c r="N40" s="167">
        <v>0</v>
      </c>
      <c r="O40" s="167">
        <f t="shared" si="2"/>
        <v>2</v>
      </c>
      <c r="P40" s="167">
        <f t="shared" si="3"/>
        <v>0</v>
      </c>
      <c r="Q40" s="167">
        <f t="shared" si="4"/>
        <v>2</v>
      </c>
    </row>
    <row r="41" spans="1:17" ht="12.75">
      <c r="A41" s="163">
        <v>38</v>
      </c>
      <c r="B41" s="48"/>
      <c r="C41" s="120" t="s">
        <v>194</v>
      </c>
      <c r="D41" s="126" t="s">
        <v>49</v>
      </c>
      <c r="E41" s="167"/>
      <c r="F41" s="167"/>
      <c r="G41" s="167">
        <v>1</v>
      </c>
      <c r="H41" s="167"/>
      <c r="I41" s="167">
        <v>1</v>
      </c>
      <c r="J41" s="167"/>
      <c r="K41" s="167">
        <f t="shared" si="0"/>
        <v>2</v>
      </c>
      <c r="L41" s="167">
        <f t="shared" si="1"/>
        <v>0</v>
      </c>
      <c r="M41" s="167"/>
      <c r="N41" s="167"/>
      <c r="O41" s="167">
        <f t="shared" si="2"/>
        <v>2</v>
      </c>
      <c r="P41" s="167">
        <f t="shared" si="3"/>
        <v>0</v>
      </c>
      <c r="Q41" s="167">
        <f t="shared" si="4"/>
        <v>2</v>
      </c>
    </row>
    <row r="42" spans="1:17" ht="12.75">
      <c r="A42" s="163">
        <v>39</v>
      </c>
      <c r="B42" s="48"/>
      <c r="C42" s="120" t="s">
        <v>30</v>
      </c>
      <c r="D42" s="126" t="s">
        <v>49</v>
      </c>
      <c r="E42" s="167">
        <v>1</v>
      </c>
      <c r="F42" s="167">
        <v>0</v>
      </c>
      <c r="G42" s="167">
        <v>2</v>
      </c>
      <c r="H42" s="167">
        <v>0</v>
      </c>
      <c r="I42" s="167">
        <v>0</v>
      </c>
      <c r="J42" s="167">
        <v>0</v>
      </c>
      <c r="K42" s="167">
        <f t="shared" si="0"/>
        <v>3</v>
      </c>
      <c r="L42" s="167">
        <f t="shared" si="1"/>
        <v>0</v>
      </c>
      <c r="M42" s="167">
        <v>0</v>
      </c>
      <c r="N42" s="167">
        <v>0</v>
      </c>
      <c r="O42" s="167">
        <f t="shared" si="2"/>
        <v>3</v>
      </c>
      <c r="P42" s="167">
        <f t="shared" si="3"/>
        <v>0</v>
      </c>
      <c r="Q42" s="167">
        <f t="shared" si="4"/>
        <v>3</v>
      </c>
    </row>
    <row r="43" spans="1:17" ht="12.75">
      <c r="A43" s="163">
        <v>40</v>
      </c>
      <c r="B43" s="47"/>
      <c r="C43" s="119" t="s">
        <v>31</v>
      </c>
      <c r="D43" s="126" t="s">
        <v>49</v>
      </c>
      <c r="E43" s="167">
        <v>0</v>
      </c>
      <c r="F43" s="167">
        <v>0</v>
      </c>
      <c r="G43" s="167">
        <v>3</v>
      </c>
      <c r="H43" s="167">
        <v>0</v>
      </c>
      <c r="I43" s="167">
        <v>1</v>
      </c>
      <c r="J43" s="167">
        <v>0</v>
      </c>
      <c r="K43" s="167">
        <f t="shared" si="0"/>
        <v>4</v>
      </c>
      <c r="L43" s="167">
        <f t="shared" si="1"/>
        <v>0</v>
      </c>
      <c r="M43" s="167">
        <v>0</v>
      </c>
      <c r="N43" s="167">
        <v>0</v>
      </c>
      <c r="O43" s="167">
        <f t="shared" si="2"/>
        <v>4</v>
      </c>
      <c r="P43" s="167">
        <f t="shared" si="3"/>
        <v>0</v>
      </c>
      <c r="Q43" s="167">
        <f t="shared" si="4"/>
        <v>4</v>
      </c>
    </row>
    <row r="44" spans="1:17" ht="12.75">
      <c r="A44" s="163">
        <v>41</v>
      </c>
      <c r="B44" s="53"/>
      <c r="C44" s="123" t="s">
        <v>32</v>
      </c>
      <c r="D44" s="126" t="s">
        <v>49</v>
      </c>
      <c r="E44" s="167">
        <v>1.5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f t="shared" si="0"/>
        <v>1.5</v>
      </c>
      <c r="L44" s="167">
        <f t="shared" si="1"/>
        <v>0</v>
      </c>
      <c r="M44" s="167">
        <v>0</v>
      </c>
      <c r="N44" s="167">
        <v>0</v>
      </c>
      <c r="O44" s="167">
        <f t="shared" si="2"/>
        <v>1.5</v>
      </c>
      <c r="P44" s="167">
        <f t="shared" si="3"/>
        <v>0</v>
      </c>
      <c r="Q44" s="167">
        <f t="shared" si="4"/>
        <v>1.5</v>
      </c>
    </row>
    <row r="45" spans="1:17" ht="12.75">
      <c r="A45" s="163">
        <v>42</v>
      </c>
      <c r="B45" s="48"/>
      <c r="C45" s="120" t="s">
        <v>34</v>
      </c>
      <c r="D45" s="126" t="s">
        <v>50</v>
      </c>
      <c r="E45" s="167">
        <v>2</v>
      </c>
      <c r="F45" s="167"/>
      <c r="G45" s="167">
        <v>26</v>
      </c>
      <c r="H45" s="167"/>
      <c r="I45" s="167">
        <v>19</v>
      </c>
      <c r="J45" s="167"/>
      <c r="K45" s="167">
        <f t="shared" si="0"/>
        <v>47</v>
      </c>
      <c r="L45" s="167">
        <f t="shared" si="1"/>
        <v>0</v>
      </c>
      <c r="M45" s="167">
        <v>32</v>
      </c>
      <c r="N45" s="167"/>
      <c r="O45" s="167">
        <f t="shared" si="2"/>
        <v>79</v>
      </c>
      <c r="P45" s="167">
        <f t="shared" si="3"/>
        <v>0</v>
      </c>
      <c r="Q45" s="167">
        <f t="shared" si="4"/>
        <v>79</v>
      </c>
    </row>
    <row r="46" spans="1:17" ht="12.75">
      <c r="A46" s="163">
        <v>43</v>
      </c>
      <c r="B46" s="48"/>
      <c r="C46" s="120" t="s">
        <v>131</v>
      </c>
      <c r="D46" s="126" t="s">
        <v>50</v>
      </c>
      <c r="E46" s="167">
        <v>1</v>
      </c>
      <c r="F46" s="167"/>
      <c r="G46" s="167">
        <v>3</v>
      </c>
      <c r="H46" s="167"/>
      <c r="I46" s="167">
        <v>3</v>
      </c>
      <c r="J46" s="167"/>
      <c r="K46" s="167">
        <f t="shared" si="0"/>
        <v>7</v>
      </c>
      <c r="L46" s="167">
        <f t="shared" si="1"/>
        <v>0</v>
      </c>
      <c r="M46" s="167"/>
      <c r="N46" s="167"/>
      <c r="O46" s="167">
        <f t="shared" si="2"/>
        <v>7</v>
      </c>
      <c r="P46" s="167">
        <f t="shared" si="3"/>
        <v>0</v>
      </c>
      <c r="Q46" s="167">
        <f t="shared" si="4"/>
        <v>7</v>
      </c>
    </row>
    <row r="47" spans="1:17" ht="12.75">
      <c r="A47" s="163">
        <v>44</v>
      </c>
      <c r="B47" s="48"/>
      <c r="C47" s="120" t="s">
        <v>35</v>
      </c>
      <c r="D47" s="126" t="s">
        <v>50</v>
      </c>
      <c r="E47" s="167">
        <v>1</v>
      </c>
      <c r="F47" s="167"/>
      <c r="G47" s="167"/>
      <c r="H47" s="167"/>
      <c r="I47" s="167">
        <v>1</v>
      </c>
      <c r="J47" s="167"/>
      <c r="K47" s="167">
        <f t="shared" si="0"/>
        <v>2</v>
      </c>
      <c r="L47" s="167">
        <f t="shared" si="1"/>
        <v>0</v>
      </c>
      <c r="M47" s="167"/>
      <c r="N47" s="167"/>
      <c r="O47" s="167">
        <f t="shared" si="2"/>
        <v>2</v>
      </c>
      <c r="P47" s="167">
        <f t="shared" si="3"/>
        <v>0</v>
      </c>
      <c r="Q47" s="167">
        <f t="shared" si="4"/>
        <v>2</v>
      </c>
    </row>
    <row r="48" spans="1:17" ht="12.75">
      <c r="A48" s="163">
        <v>45</v>
      </c>
      <c r="B48" s="48"/>
      <c r="C48" s="120" t="s">
        <v>36</v>
      </c>
      <c r="D48" s="126" t="s">
        <v>50</v>
      </c>
      <c r="E48" s="167">
        <v>1</v>
      </c>
      <c r="F48" s="167"/>
      <c r="G48" s="167">
        <v>3</v>
      </c>
      <c r="H48" s="167"/>
      <c r="I48" s="167">
        <v>1</v>
      </c>
      <c r="J48" s="167"/>
      <c r="K48" s="167">
        <f t="shared" si="0"/>
        <v>5</v>
      </c>
      <c r="L48" s="167">
        <f t="shared" si="1"/>
        <v>0</v>
      </c>
      <c r="M48" s="167"/>
      <c r="N48" s="167"/>
      <c r="O48" s="167">
        <f t="shared" si="2"/>
        <v>5</v>
      </c>
      <c r="P48" s="167">
        <f t="shared" si="3"/>
        <v>0</v>
      </c>
      <c r="Q48" s="167">
        <f t="shared" si="4"/>
        <v>5</v>
      </c>
    </row>
    <row r="49" spans="1:17" ht="12.75">
      <c r="A49" s="163">
        <v>46</v>
      </c>
      <c r="B49" s="48"/>
      <c r="C49" s="120" t="s">
        <v>37</v>
      </c>
      <c r="D49" s="126" t="s">
        <v>50</v>
      </c>
      <c r="E49" s="167"/>
      <c r="F49" s="167"/>
      <c r="G49" s="167">
        <v>5</v>
      </c>
      <c r="H49" s="167"/>
      <c r="I49" s="167">
        <v>3</v>
      </c>
      <c r="J49" s="167"/>
      <c r="K49" s="167">
        <f t="shared" si="0"/>
        <v>8</v>
      </c>
      <c r="L49" s="167">
        <f t="shared" si="1"/>
        <v>0</v>
      </c>
      <c r="M49" s="167"/>
      <c r="N49" s="167"/>
      <c r="O49" s="167">
        <f t="shared" si="2"/>
        <v>8</v>
      </c>
      <c r="P49" s="167">
        <f t="shared" si="3"/>
        <v>0</v>
      </c>
      <c r="Q49" s="167">
        <f t="shared" si="4"/>
        <v>8</v>
      </c>
    </row>
    <row r="50" spans="1:17" ht="12.75">
      <c r="A50" s="163">
        <v>47</v>
      </c>
      <c r="B50" s="48"/>
      <c r="C50" s="120" t="s">
        <v>38</v>
      </c>
      <c r="D50" s="126" t="s">
        <v>50</v>
      </c>
      <c r="E50" s="167">
        <v>1</v>
      </c>
      <c r="F50" s="167">
        <v>0</v>
      </c>
      <c r="G50" s="167">
        <v>5</v>
      </c>
      <c r="H50" s="167">
        <v>0</v>
      </c>
      <c r="I50" s="167">
        <v>3</v>
      </c>
      <c r="J50" s="167">
        <v>0</v>
      </c>
      <c r="K50" s="167">
        <f t="shared" si="0"/>
        <v>9</v>
      </c>
      <c r="L50" s="167">
        <f t="shared" si="1"/>
        <v>0</v>
      </c>
      <c r="M50" s="167">
        <v>4</v>
      </c>
      <c r="N50" s="167">
        <v>3</v>
      </c>
      <c r="O50" s="167">
        <f t="shared" si="2"/>
        <v>13</v>
      </c>
      <c r="P50" s="167">
        <f t="shared" si="3"/>
        <v>3</v>
      </c>
      <c r="Q50" s="167">
        <f t="shared" si="4"/>
        <v>16</v>
      </c>
    </row>
    <row r="51" spans="1:17" ht="12.75">
      <c r="A51" s="163">
        <v>48</v>
      </c>
      <c r="B51" s="48"/>
      <c r="C51" s="120" t="s">
        <v>39</v>
      </c>
      <c r="D51" s="126" t="s">
        <v>50</v>
      </c>
      <c r="E51" s="167"/>
      <c r="F51" s="167"/>
      <c r="G51" s="167"/>
      <c r="H51" s="167"/>
      <c r="I51" s="167">
        <v>2</v>
      </c>
      <c r="J51" s="167"/>
      <c r="K51" s="167">
        <f t="shared" si="0"/>
        <v>2</v>
      </c>
      <c r="L51" s="167">
        <f t="shared" si="1"/>
        <v>0</v>
      </c>
      <c r="M51" s="167">
        <v>0.5</v>
      </c>
      <c r="N51" s="167"/>
      <c r="O51" s="167">
        <f t="shared" si="2"/>
        <v>2.5</v>
      </c>
      <c r="P51" s="167">
        <f t="shared" si="3"/>
        <v>0</v>
      </c>
      <c r="Q51" s="167">
        <f t="shared" si="4"/>
        <v>2.5</v>
      </c>
    </row>
    <row r="52" spans="1:17" ht="12.75">
      <c r="A52" s="163">
        <v>49</v>
      </c>
      <c r="B52" s="53"/>
      <c r="C52" s="123" t="s">
        <v>40</v>
      </c>
      <c r="D52" s="126" t="s">
        <v>50</v>
      </c>
      <c r="E52" s="167">
        <v>0</v>
      </c>
      <c r="F52" s="167">
        <v>0</v>
      </c>
      <c r="G52" s="167">
        <v>1</v>
      </c>
      <c r="H52" s="167">
        <v>0</v>
      </c>
      <c r="I52" s="167">
        <v>0</v>
      </c>
      <c r="J52" s="167">
        <v>0</v>
      </c>
      <c r="K52" s="167">
        <f t="shared" si="0"/>
        <v>1</v>
      </c>
      <c r="L52" s="167">
        <f t="shared" si="1"/>
        <v>0</v>
      </c>
      <c r="M52" s="167">
        <v>0</v>
      </c>
      <c r="N52" s="167">
        <v>0</v>
      </c>
      <c r="O52" s="167">
        <f t="shared" si="2"/>
        <v>1</v>
      </c>
      <c r="P52" s="167">
        <f t="shared" si="3"/>
        <v>0</v>
      </c>
      <c r="Q52" s="167">
        <f t="shared" si="4"/>
        <v>1</v>
      </c>
    </row>
    <row r="53" spans="1:17" ht="14.25" customHeight="1">
      <c r="A53" s="163">
        <v>50</v>
      </c>
      <c r="B53" s="48"/>
      <c r="C53" s="120" t="s">
        <v>48</v>
      </c>
      <c r="D53" s="126" t="s">
        <v>111</v>
      </c>
      <c r="E53" s="167">
        <v>1</v>
      </c>
      <c r="F53" s="167">
        <v>0</v>
      </c>
      <c r="G53" s="167">
        <v>0</v>
      </c>
      <c r="H53" s="167">
        <v>0</v>
      </c>
      <c r="I53" s="167">
        <v>0</v>
      </c>
      <c r="J53" s="167">
        <v>0</v>
      </c>
      <c r="K53" s="167">
        <f t="shared" si="0"/>
        <v>1</v>
      </c>
      <c r="L53" s="167">
        <f t="shared" si="1"/>
        <v>0</v>
      </c>
      <c r="M53" s="167">
        <v>0</v>
      </c>
      <c r="N53" s="167">
        <v>0</v>
      </c>
      <c r="O53" s="167">
        <f t="shared" si="2"/>
        <v>1</v>
      </c>
      <c r="P53" s="167">
        <f t="shared" si="3"/>
        <v>0</v>
      </c>
      <c r="Q53" s="167">
        <f t="shared" si="4"/>
        <v>1</v>
      </c>
    </row>
    <row r="54" spans="1:17" ht="12.75" customHeight="1">
      <c r="A54" s="163">
        <v>51</v>
      </c>
      <c r="B54" s="48"/>
      <c r="C54" s="124" t="s">
        <v>195</v>
      </c>
      <c r="D54" s="126" t="s">
        <v>111</v>
      </c>
      <c r="E54" s="167">
        <v>3</v>
      </c>
      <c r="F54" s="167"/>
      <c r="G54" s="167"/>
      <c r="H54" s="167"/>
      <c r="I54" s="167"/>
      <c r="J54" s="167"/>
      <c r="K54" s="167">
        <f t="shared" si="0"/>
        <v>3</v>
      </c>
      <c r="L54" s="167">
        <f t="shared" si="1"/>
        <v>0</v>
      </c>
      <c r="M54" s="167"/>
      <c r="N54" s="167"/>
      <c r="O54" s="167">
        <f t="shared" si="2"/>
        <v>3</v>
      </c>
      <c r="P54" s="167">
        <f t="shared" si="3"/>
        <v>0</v>
      </c>
      <c r="Q54" s="167">
        <f t="shared" si="4"/>
        <v>3</v>
      </c>
    </row>
    <row r="55" spans="1:17" ht="12.75">
      <c r="A55" s="163">
        <v>52</v>
      </c>
      <c r="B55" s="48"/>
      <c r="C55" s="120" t="s">
        <v>112</v>
      </c>
      <c r="D55" s="126" t="s">
        <v>111</v>
      </c>
      <c r="E55" s="167"/>
      <c r="F55" s="167"/>
      <c r="G55" s="167">
        <v>2</v>
      </c>
      <c r="H55" s="167"/>
      <c r="I55" s="167"/>
      <c r="J55" s="167"/>
      <c r="K55" s="167">
        <f t="shared" si="0"/>
        <v>2</v>
      </c>
      <c r="L55" s="167">
        <f t="shared" si="1"/>
        <v>0</v>
      </c>
      <c r="M55" s="167"/>
      <c r="N55" s="167"/>
      <c r="O55" s="167">
        <f t="shared" si="2"/>
        <v>2</v>
      </c>
      <c r="P55" s="167">
        <f t="shared" si="3"/>
        <v>0</v>
      </c>
      <c r="Q55" s="167">
        <f t="shared" si="4"/>
        <v>2</v>
      </c>
    </row>
    <row r="56" spans="1:17" ht="12.75">
      <c r="A56" s="163">
        <v>53</v>
      </c>
      <c r="B56" s="47"/>
      <c r="C56" s="119" t="s">
        <v>132</v>
      </c>
      <c r="D56" s="126" t="s">
        <v>111</v>
      </c>
      <c r="E56" s="167">
        <v>0</v>
      </c>
      <c r="F56" s="167">
        <v>0</v>
      </c>
      <c r="G56" s="167">
        <v>1</v>
      </c>
      <c r="H56" s="167">
        <v>0</v>
      </c>
      <c r="I56" s="167">
        <v>0</v>
      </c>
      <c r="J56" s="167">
        <v>0</v>
      </c>
      <c r="K56" s="167">
        <f t="shared" si="0"/>
        <v>1</v>
      </c>
      <c r="L56" s="167">
        <f t="shared" si="1"/>
        <v>0</v>
      </c>
      <c r="M56" s="167">
        <v>0</v>
      </c>
      <c r="N56" s="167">
        <v>0</v>
      </c>
      <c r="O56" s="167">
        <f t="shared" si="2"/>
        <v>1</v>
      </c>
      <c r="P56" s="167">
        <f t="shared" si="3"/>
        <v>0</v>
      </c>
      <c r="Q56" s="167">
        <f t="shared" si="4"/>
        <v>1</v>
      </c>
    </row>
    <row r="57" spans="1:17" ht="12.75">
      <c r="A57" s="163">
        <v>54</v>
      </c>
      <c r="B57" s="48"/>
      <c r="C57" s="120" t="s">
        <v>130</v>
      </c>
      <c r="D57" s="126" t="s">
        <v>51</v>
      </c>
      <c r="E57" s="167">
        <v>0</v>
      </c>
      <c r="F57" s="167">
        <v>0.5</v>
      </c>
      <c r="G57" s="167">
        <v>0.5</v>
      </c>
      <c r="H57" s="167">
        <v>0</v>
      </c>
      <c r="I57" s="167">
        <v>0</v>
      </c>
      <c r="J57" s="167">
        <v>0</v>
      </c>
      <c r="K57" s="167">
        <f t="shared" si="0"/>
        <v>0.5</v>
      </c>
      <c r="L57" s="167">
        <f t="shared" si="1"/>
        <v>0.5</v>
      </c>
      <c r="M57" s="167">
        <v>0</v>
      </c>
      <c r="N57" s="167">
        <v>0</v>
      </c>
      <c r="O57" s="167">
        <f t="shared" si="2"/>
        <v>0.5</v>
      </c>
      <c r="P57" s="167">
        <f t="shared" si="3"/>
        <v>0.5</v>
      </c>
      <c r="Q57" s="167">
        <f t="shared" si="4"/>
        <v>1</v>
      </c>
    </row>
    <row r="58" spans="1:17" ht="12.75">
      <c r="A58" s="163">
        <v>55</v>
      </c>
      <c r="B58" s="48"/>
      <c r="C58" s="119" t="s">
        <v>129</v>
      </c>
      <c r="D58" s="126" t="s">
        <v>51</v>
      </c>
      <c r="E58" s="167">
        <v>1</v>
      </c>
      <c r="F58" s="167">
        <v>2</v>
      </c>
      <c r="G58" s="167"/>
      <c r="H58" s="167"/>
      <c r="I58" s="167">
        <v>1</v>
      </c>
      <c r="J58" s="167"/>
      <c r="K58" s="167">
        <f t="shared" si="0"/>
        <v>2</v>
      </c>
      <c r="L58" s="167">
        <f t="shared" si="1"/>
        <v>2</v>
      </c>
      <c r="M58" s="167"/>
      <c r="N58" s="167">
        <v>1</v>
      </c>
      <c r="O58" s="167">
        <f t="shared" si="2"/>
        <v>2</v>
      </c>
      <c r="P58" s="167">
        <f t="shared" si="3"/>
        <v>3</v>
      </c>
      <c r="Q58" s="167">
        <f t="shared" si="4"/>
        <v>5</v>
      </c>
    </row>
    <row r="59" spans="1:17" ht="12.75">
      <c r="A59" s="163">
        <v>56</v>
      </c>
      <c r="B59" s="48"/>
      <c r="C59" s="120" t="s">
        <v>44</v>
      </c>
      <c r="D59" s="126" t="s">
        <v>51</v>
      </c>
      <c r="E59" s="167">
        <v>1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67">
        <f t="shared" si="0"/>
        <v>1</v>
      </c>
      <c r="L59" s="167">
        <f t="shared" si="1"/>
        <v>0</v>
      </c>
      <c r="M59" s="167">
        <v>1</v>
      </c>
      <c r="N59" s="167">
        <v>0</v>
      </c>
      <c r="O59" s="167">
        <f t="shared" si="2"/>
        <v>2</v>
      </c>
      <c r="P59" s="167">
        <f t="shared" si="3"/>
        <v>0</v>
      </c>
      <c r="Q59" s="167">
        <f t="shared" si="4"/>
        <v>2</v>
      </c>
    </row>
    <row r="60" spans="1:17" ht="12.75">
      <c r="A60" s="163">
        <v>57</v>
      </c>
      <c r="B60" s="48"/>
      <c r="C60" s="120" t="s">
        <v>199</v>
      </c>
      <c r="D60" s="126" t="s">
        <v>51</v>
      </c>
      <c r="E60" s="167">
        <v>0</v>
      </c>
      <c r="F60" s="167">
        <v>1</v>
      </c>
      <c r="G60" s="167">
        <v>0</v>
      </c>
      <c r="H60" s="167">
        <v>0</v>
      </c>
      <c r="I60" s="167">
        <v>0</v>
      </c>
      <c r="J60" s="167">
        <v>0</v>
      </c>
      <c r="K60" s="167">
        <v>1</v>
      </c>
      <c r="L60" s="167">
        <v>0</v>
      </c>
      <c r="M60" s="167">
        <v>0</v>
      </c>
      <c r="N60" s="167">
        <v>0</v>
      </c>
      <c r="O60" s="167">
        <v>1</v>
      </c>
      <c r="P60" s="167">
        <v>0</v>
      </c>
      <c r="Q60" s="167">
        <v>1</v>
      </c>
    </row>
    <row r="61" spans="1:17" ht="12.75">
      <c r="A61" s="164" t="s">
        <v>117</v>
      </c>
      <c r="B61" s="93"/>
      <c r="C61" s="125" t="s">
        <v>46</v>
      </c>
      <c r="D61" s="147"/>
      <c r="E61" s="168">
        <f aca="true" t="shared" si="5" ref="E61:N61">SUM(E4:E60)</f>
        <v>56.5</v>
      </c>
      <c r="F61" s="168">
        <f t="shared" si="5"/>
        <v>4.5</v>
      </c>
      <c r="G61" s="168">
        <f t="shared" si="5"/>
        <v>132.5</v>
      </c>
      <c r="H61" s="168">
        <f t="shared" si="5"/>
        <v>0.5</v>
      </c>
      <c r="I61" s="168">
        <f t="shared" si="5"/>
        <v>51</v>
      </c>
      <c r="J61" s="168">
        <f t="shared" si="5"/>
        <v>0</v>
      </c>
      <c r="K61" s="168">
        <f t="shared" si="5"/>
        <v>273.5</v>
      </c>
      <c r="L61" s="168">
        <f t="shared" si="5"/>
        <v>4</v>
      </c>
      <c r="M61" s="168">
        <f t="shared" si="5"/>
        <v>75.5</v>
      </c>
      <c r="N61" s="168">
        <f t="shared" si="5"/>
        <v>16.02</v>
      </c>
      <c r="O61" s="168">
        <f>SUM(O4:O59)</f>
        <v>348</v>
      </c>
      <c r="P61" s="168">
        <f>SUM(P4:P59)</f>
        <v>20.02</v>
      </c>
      <c r="Q61" s="168">
        <f>SUM(Q4:Q60)</f>
        <v>371.02</v>
      </c>
    </row>
    <row r="62" spans="1:17" ht="12.75">
      <c r="A62" s="22"/>
      <c r="B62" s="23"/>
      <c r="C62" s="23"/>
      <c r="D62" s="23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 ht="12.75">
      <c r="A63" s="58" t="s">
        <v>54</v>
      </c>
      <c r="B63" s="58"/>
      <c r="C63" s="69"/>
      <c r="D63" s="69"/>
      <c r="E63" s="69"/>
      <c r="F63" s="24"/>
      <c r="G63" s="24"/>
      <c r="H63" s="24"/>
      <c r="I63" s="24"/>
      <c r="J63" s="24"/>
      <c r="K63" s="81"/>
      <c r="L63" s="81"/>
      <c r="M63" s="81"/>
      <c r="N63" s="81"/>
      <c r="O63" s="81"/>
      <c r="P63" s="81"/>
      <c r="Q63" s="81"/>
    </row>
    <row r="64" spans="1:17" ht="12.75">
      <c r="A64" s="59" t="s">
        <v>56</v>
      </c>
      <c r="B64" s="58"/>
      <c r="C64" s="69"/>
      <c r="D64" s="69"/>
      <c r="E64" s="69"/>
      <c r="F64" s="24"/>
      <c r="G64" s="24"/>
      <c r="H64" s="24"/>
      <c r="I64" s="24"/>
      <c r="J64" s="24"/>
      <c r="K64" s="81"/>
      <c r="L64" s="81"/>
      <c r="M64" s="81"/>
      <c r="N64" s="81"/>
      <c r="O64" s="81"/>
      <c r="P64" s="81"/>
      <c r="Q64" s="81"/>
    </row>
    <row r="65" spans="1:17" ht="12.75">
      <c r="A65" s="59" t="s">
        <v>57</v>
      </c>
      <c r="B65" s="58"/>
      <c r="C65" s="69"/>
      <c r="D65" s="69"/>
      <c r="E65" s="69"/>
      <c r="F65" s="24"/>
      <c r="G65" s="24"/>
      <c r="H65" s="24"/>
      <c r="I65" s="24"/>
      <c r="J65" s="24"/>
      <c r="K65" s="81"/>
      <c r="L65" s="81"/>
      <c r="M65" s="81"/>
      <c r="N65" s="81"/>
      <c r="O65" s="81"/>
      <c r="P65" s="81"/>
      <c r="Q65" s="81"/>
    </row>
    <row r="66" spans="1:17" ht="12.75">
      <c r="A66" s="189" t="s">
        <v>113</v>
      </c>
      <c r="B66" s="196"/>
      <c r="C66" s="196"/>
      <c r="D66" s="69"/>
      <c r="E66" s="69"/>
      <c r="F66" s="24"/>
      <c r="G66" s="24"/>
      <c r="H66" s="24"/>
      <c r="I66" s="24"/>
      <c r="J66" s="24"/>
      <c r="K66" s="81"/>
      <c r="L66" s="81"/>
      <c r="M66" s="81"/>
      <c r="N66" s="81"/>
      <c r="O66" s="81"/>
      <c r="P66" s="81"/>
      <c r="Q66" s="81"/>
    </row>
    <row r="67" spans="1:17" ht="12.75">
      <c r="A67" s="59" t="s">
        <v>58</v>
      </c>
      <c r="B67" s="58"/>
      <c r="C67" s="69"/>
      <c r="D67" s="69"/>
      <c r="E67" s="69"/>
      <c r="F67" s="24"/>
      <c r="G67" s="24"/>
      <c r="H67" s="24"/>
      <c r="I67" s="24"/>
      <c r="J67" s="24"/>
      <c r="K67" s="37"/>
      <c r="L67" s="37"/>
      <c r="M67" s="37"/>
      <c r="N67" s="37"/>
      <c r="O67" s="37"/>
      <c r="P67" s="37"/>
      <c r="Q67" s="37"/>
    </row>
    <row r="68" spans="1:17" ht="12.75">
      <c r="A68" s="54"/>
      <c r="B68" s="54"/>
      <c r="C68" s="69"/>
      <c r="D68" s="69"/>
      <c r="E68" s="69"/>
      <c r="F68" s="24"/>
      <c r="G68" s="24"/>
      <c r="H68" s="24"/>
      <c r="I68" s="24"/>
      <c r="J68" s="24"/>
      <c r="K68" s="37"/>
      <c r="L68" s="37"/>
      <c r="M68" s="37"/>
      <c r="N68" s="37"/>
      <c r="O68" s="37"/>
      <c r="P68" s="37"/>
      <c r="Q68" s="37"/>
    </row>
    <row r="69" spans="1:17" ht="12.75">
      <c r="A69" s="59" t="s">
        <v>55</v>
      </c>
      <c r="B69" s="28"/>
      <c r="C69" s="28"/>
      <c r="D69" s="28"/>
      <c r="E69" s="28"/>
      <c r="F69" s="28"/>
      <c r="G69" s="28"/>
      <c r="H69" s="28"/>
      <c r="I69" s="28"/>
      <c r="J69" s="28"/>
      <c r="K69" s="37"/>
      <c r="L69" s="37"/>
      <c r="M69" s="37"/>
      <c r="N69" s="37"/>
      <c r="O69" s="37"/>
      <c r="P69" s="37"/>
      <c r="Q69" s="37"/>
    </row>
    <row r="70" spans="1:17" ht="12.75">
      <c r="A70" s="54"/>
      <c r="B70" s="54"/>
      <c r="C70" s="69"/>
      <c r="D70" s="69"/>
      <c r="E70" s="69"/>
      <c r="F70" s="24"/>
      <c r="G70" s="24"/>
      <c r="H70" s="24"/>
      <c r="I70" s="24"/>
      <c r="J70" s="24"/>
      <c r="K70" s="37"/>
      <c r="L70" s="37"/>
      <c r="M70" s="37"/>
      <c r="N70" s="37"/>
      <c r="O70" s="37"/>
      <c r="P70" s="37"/>
      <c r="Q70" s="37"/>
    </row>
    <row r="71" spans="1:17" ht="12.75">
      <c r="A71" s="206"/>
      <c r="B71" s="204"/>
      <c r="C71" s="22"/>
      <c r="D71" s="22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</sheetData>
  <mergeCells count="3">
    <mergeCell ref="A1:J1"/>
    <mergeCell ref="A71:B71"/>
    <mergeCell ref="A66:C66"/>
  </mergeCells>
  <printOptions horizontalCentered="1"/>
  <pageMargins left="0.75" right="0.75" top="0.7874015748031497" bottom="0.984251968503937" header="0" footer="0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pane xSplit="2" ySplit="3" topLeftCell="C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55" sqref="F55"/>
    </sheetView>
  </sheetViews>
  <sheetFormatPr defaultColWidth="9.00390625" defaultRowHeight="12.75"/>
  <cols>
    <col min="1" max="1" width="4.25390625" style="19" customWidth="1"/>
    <col min="2" max="2" width="34.625" style="19" customWidth="1"/>
    <col min="3" max="3" width="7.25390625" style="19" customWidth="1"/>
    <col min="4" max="4" width="10.125" style="19" customWidth="1"/>
    <col min="5" max="5" width="10.25390625" style="19" customWidth="1"/>
    <col min="6" max="6" width="10.125" style="19" customWidth="1"/>
    <col min="7" max="7" width="10.00390625" style="19" customWidth="1"/>
    <col min="8" max="8" width="10.875" style="19" customWidth="1"/>
    <col min="9" max="9" width="11.75390625" style="19" customWidth="1"/>
    <col min="10" max="16384" width="9.125" style="19" customWidth="1"/>
  </cols>
  <sheetData>
    <row r="1" spans="1:10" ht="12.75">
      <c r="A1" s="195" t="s">
        <v>175</v>
      </c>
      <c r="B1" s="195"/>
      <c r="C1" s="195"/>
      <c r="D1" s="195"/>
      <c r="E1" s="195"/>
      <c r="F1" s="195"/>
      <c r="G1" s="195"/>
      <c r="H1" s="21"/>
      <c r="I1" s="41"/>
      <c r="J1" s="41"/>
    </row>
    <row r="2" spans="4:10" ht="12.75">
      <c r="D2" s="106"/>
      <c r="E2" s="41"/>
      <c r="F2" s="41"/>
      <c r="G2" s="41"/>
      <c r="H2" s="41"/>
      <c r="I2" s="41"/>
      <c r="J2" s="41"/>
    </row>
    <row r="3" spans="1:10" ht="45">
      <c r="A3" s="113"/>
      <c r="B3" s="117" t="s">
        <v>191</v>
      </c>
      <c r="C3" s="117" t="s">
        <v>60</v>
      </c>
      <c r="D3" s="118" t="s">
        <v>176</v>
      </c>
      <c r="E3" s="118" t="s">
        <v>177</v>
      </c>
      <c r="F3" s="118" t="s">
        <v>178</v>
      </c>
      <c r="G3" s="118" t="s">
        <v>179</v>
      </c>
      <c r="H3" s="118" t="s">
        <v>180</v>
      </c>
      <c r="I3" s="118" t="s">
        <v>181</v>
      </c>
      <c r="J3" s="118" t="s">
        <v>182</v>
      </c>
    </row>
    <row r="4" spans="1:10" ht="12.75">
      <c r="A4" s="163">
        <v>1</v>
      </c>
      <c r="B4" s="119" t="s">
        <v>33</v>
      </c>
      <c r="C4" s="126" t="s">
        <v>49</v>
      </c>
      <c r="D4" s="170">
        <v>3</v>
      </c>
      <c r="E4" s="170">
        <v>3</v>
      </c>
      <c r="F4" s="170">
        <v>18</v>
      </c>
      <c r="G4" s="170">
        <v>9</v>
      </c>
      <c r="H4" s="170">
        <v>10</v>
      </c>
      <c r="I4" s="170">
        <v>5</v>
      </c>
      <c r="J4" s="170">
        <f>SUM(D4:I4)</f>
        <v>48</v>
      </c>
    </row>
    <row r="5" spans="1:10" ht="12.75">
      <c r="A5" s="163">
        <v>2</v>
      </c>
      <c r="B5" s="120" t="s">
        <v>1</v>
      </c>
      <c r="C5" s="126" t="s">
        <v>49</v>
      </c>
      <c r="D5" s="170"/>
      <c r="E5" s="170"/>
      <c r="F5" s="170">
        <v>1</v>
      </c>
      <c r="G5" s="170"/>
      <c r="H5" s="170"/>
      <c r="I5" s="170"/>
      <c r="J5" s="170">
        <f aca="true" t="shared" si="0" ref="J5:J60">SUM(D5:I5)</f>
        <v>1</v>
      </c>
    </row>
    <row r="6" spans="1:10" ht="12.75">
      <c r="A6" s="163">
        <v>3</v>
      </c>
      <c r="B6" s="120" t="s">
        <v>2</v>
      </c>
      <c r="C6" s="126" t="s">
        <v>49</v>
      </c>
      <c r="D6" s="170"/>
      <c r="E6" s="170"/>
      <c r="F6" s="170">
        <v>3</v>
      </c>
      <c r="G6" s="170"/>
      <c r="H6" s="170"/>
      <c r="I6" s="170"/>
      <c r="J6" s="170">
        <f t="shared" si="0"/>
        <v>3</v>
      </c>
    </row>
    <row r="7" spans="1:10" ht="12.75">
      <c r="A7" s="163">
        <v>4</v>
      </c>
      <c r="B7" s="120" t="s">
        <v>3</v>
      </c>
      <c r="C7" s="126" t="s">
        <v>49</v>
      </c>
      <c r="D7" s="170"/>
      <c r="E7" s="170"/>
      <c r="F7" s="170">
        <v>1.5</v>
      </c>
      <c r="G7" s="170">
        <v>0.5</v>
      </c>
      <c r="H7" s="170"/>
      <c r="I7" s="170"/>
      <c r="J7" s="170">
        <f t="shared" si="0"/>
        <v>2</v>
      </c>
    </row>
    <row r="8" spans="1:10" ht="12.75">
      <c r="A8" s="163">
        <v>5</v>
      </c>
      <c r="B8" s="120" t="s">
        <v>4</v>
      </c>
      <c r="C8" s="126" t="s">
        <v>49</v>
      </c>
      <c r="D8" s="170">
        <v>0</v>
      </c>
      <c r="E8" s="170">
        <v>2</v>
      </c>
      <c r="F8" s="170">
        <v>0</v>
      </c>
      <c r="G8" s="170">
        <v>0</v>
      </c>
      <c r="H8" s="170">
        <v>0</v>
      </c>
      <c r="I8" s="170">
        <v>0</v>
      </c>
      <c r="J8" s="170">
        <f t="shared" si="0"/>
        <v>2</v>
      </c>
    </row>
    <row r="9" spans="1:10" ht="12.75">
      <c r="A9" s="163">
        <v>6</v>
      </c>
      <c r="B9" s="120" t="s">
        <v>133</v>
      </c>
      <c r="C9" s="126" t="s">
        <v>49</v>
      </c>
      <c r="D9" s="170">
        <v>0</v>
      </c>
      <c r="E9" s="170">
        <v>0</v>
      </c>
      <c r="F9" s="170">
        <v>1</v>
      </c>
      <c r="G9" s="170">
        <v>1</v>
      </c>
      <c r="H9" s="170">
        <v>1</v>
      </c>
      <c r="I9" s="170">
        <v>0</v>
      </c>
      <c r="J9" s="170">
        <f t="shared" si="0"/>
        <v>3</v>
      </c>
    </row>
    <row r="10" spans="1:10" ht="12.75">
      <c r="A10" s="163">
        <v>7</v>
      </c>
      <c r="B10" s="120" t="s">
        <v>6</v>
      </c>
      <c r="C10" s="126" t="s">
        <v>49</v>
      </c>
      <c r="D10" s="170"/>
      <c r="E10" s="170">
        <v>1</v>
      </c>
      <c r="F10" s="170">
        <v>0</v>
      </c>
      <c r="G10" s="170">
        <v>2</v>
      </c>
      <c r="H10" s="170">
        <v>0</v>
      </c>
      <c r="I10" s="170">
        <v>0</v>
      </c>
      <c r="J10" s="170">
        <f t="shared" si="0"/>
        <v>3</v>
      </c>
    </row>
    <row r="11" spans="1:10" ht="12.75">
      <c r="A11" s="163">
        <v>8</v>
      </c>
      <c r="B11" s="120" t="s">
        <v>5</v>
      </c>
      <c r="C11" s="126" t="s">
        <v>49</v>
      </c>
      <c r="D11" s="170"/>
      <c r="E11" s="170"/>
      <c r="F11" s="170">
        <v>1</v>
      </c>
      <c r="G11" s="170">
        <v>1</v>
      </c>
      <c r="H11" s="170">
        <v>0.1</v>
      </c>
      <c r="I11" s="170"/>
      <c r="J11" s="170">
        <f t="shared" si="0"/>
        <v>2.1</v>
      </c>
    </row>
    <row r="12" spans="1:10" ht="12.75">
      <c r="A12" s="163">
        <v>9</v>
      </c>
      <c r="B12" s="120" t="s">
        <v>7</v>
      </c>
      <c r="C12" s="126" t="s">
        <v>49</v>
      </c>
      <c r="D12" s="170"/>
      <c r="E12" s="170">
        <v>0</v>
      </c>
      <c r="F12" s="170">
        <v>2</v>
      </c>
      <c r="G12" s="170">
        <v>0</v>
      </c>
      <c r="H12" s="170">
        <v>0</v>
      </c>
      <c r="I12" s="170">
        <v>0</v>
      </c>
      <c r="J12" s="170">
        <f t="shared" si="0"/>
        <v>2</v>
      </c>
    </row>
    <row r="13" spans="1:10" ht="12.75">
      <c r="A13" s="163">
        <v>10</v>
      </c>
      <c r="B13" s="120" t="s">
        <v>8</v>
      </c>
      <c r="C13" s="126" t="s">
        <v>49</v>
      </c>
      <c r="D13" s="170">
        <v>1</v>
      </c>
      <c r="E13" s="170"/>
      <c r="F13" s="170">
        <v>3</v>
      </c>
      <c r="G13" s="170"/>
      <c r="H13" s="170"/>
      <c r="I13" s="170"/>
      <c r="J13" s="170">
        <f t="shared" si="0"/>
        <v>4</v>
      </c>
    </row>
    <row r="14" spans="1:10" ht="12.75">
      <c r="A14" s="163">
        <v>11</v>
      </c>
      <c r="B14" s="120" t="s">
        <v>9</v>
      </c>
      <c r="C14" s="126" t="s">
        <v>49</v>
      </c>
      <c r="D14" s="170"/>
      <c r="E14" s="170"/>
      <c r="F14" s="170">
        <v>2</v>
      </c>
      <c r="G14" s="170"/>
      <c r="H14" s="170"/>
      <c r="I14" s="170"/>
      <c r="J14" s="170">
        <f t="shared" si="0"/>
        <v>2</v>
      </c>
    </row>
    <row r="15" spans="1:10" ht="12.75">
      <c r="A15" s="163">
        <v>12</v>
      </c>
      <c r="B15" s="119" t="s">
        <v>42</v>
      </c>
      <c r="C15" s="126" t="s">
        <v>49</v>
      </c>
      <c r="D15" s="170">
        <v>0</v>
      </c>
      <c r="E15" s="170">
        <v>0</v>
      </c>
      <c r="F15" s="170">
        <v>12</v>
      </c>
      <c r="G15" s="170">
        <v>2</v>
      </c>
      <c r="H15" s="170">
        <v>3</v>
      </c>
      <c r="I15" s="170">
        <v>2</v>
      </c>
      <c r="J15" s="170">
        <f t="shared" si="0"/>
        <v>19</v>
      </c>
    </row>
    <row r="16" spans="1:10" ht="12.75">
      <c r="A16" s="163">
        <v>13</v>
      </c>
      <c r="B16" s="120" t="s">
        <v>10</v>
      </c>
      <c r="C16" s="126" t="s">
        <v>49</v>
      </c>
      <c r="D16" s="170">
        <v>3</v>
      </c>
      <c r="E16" s="170"/>
      <c r="F16" s="170"/>
      <c r="G16" s="170"/>
      <c r="H16" s="170"/>
      <c r="I16" s="170"/>
      <c r="J16" s="170">
        <f t="shared" si="0"/>
        <v>3</v>
      </c>
    </row>
    <row r="17" spans="1:10" ht="12.75">
      <c r="A17" s="163">
        <v>14</v>
      </c>
      <c r="B17" s="120" t="s">
        <v>11</v>
      </c>
      <c r="C17" s="126" t="s">
        <v>49</v>
      </c>
      <c r="D17" s="170">
        <v>0</v>
      </c>
      <c r="E17" s="170">
        <v>2</v>
      </c>
      <c r="F17" s="170">
        <v>6</v>
      </c>
      <c r="G17" s="170">
        <v>2</v>
      </c>
      <c r="H17" s="170">
        <v>4.5</v>
      </c>
      <c r="I17" s="170">
        <v>0</v>
      </c>
      <c r="J17" s="170">
        <f t="shared" si="0"/>
        <v>14.5</v>
      </c>
    </row>
    <row r="18" spans="1:10" ht="12.75">
      <c r="A18" s="163">
        <v>15</v>
      </c>
      <c r="B18" s="120" t="s">
        <v>12</v>
      </c>
      <c r="C18" s="126" t="s">
        <v>49</v>
      </c>
      <c r="D18" s="170">
        <v>0</v>
      </c>
      <c r="E18" s="170">
        <v>0</v>
      </c>
      <c r="F18" s="170">
        <v>3</v>
      </c>
      <c r="G18" s="170">
        <v>0</v>
      </c>
      <c r="H18" s="170">
        <v>2</v>
      </c>
      <c r="I18" s="170">
        <v>0</v>
      </c>
      <c r="J18" s="170">
        <f t="shared" si="0"/>
        <v>5</v>
      </c>
    </row>
    <row r="19" spans="1:10" ht="12.75">
      <c r="A19" s="163">
        <v>16</v>
      </c>
      <c r="B19" s="120" t="s">
        <v>13</v>
      </c>
      <c r="C19" s="126" t="s">
        <v>49</v>
      </c>
      <c r="D19" s="170"/>
      <c r="E19" s="170"/>
      <c r="F19" s="170">
        <v>1</v>
      </c>
      <c r="G19" s="170"/>
      <c r="H19" s="170"/>
      <c r="I19" s="170"/>
      <c r="J19" s="170">
        <f t="shared" si="0"/>
        <v>1</v>
      </c>
    </row>
    <row r="20" spans="1:10" ht="12.75">
      <c r="A20" s="163">
        <v>17</v>
      </c>
      <c r="B20" s="120" t="s">
        <v>14</v>
      </c>
      <c r="C20" s="126" t="s">
        <v>49</v>
      </c>
      <c r="D20" s="170">
        <v>0</v>
      </c>
      <c r="E20" s="170">
        <v>1</v>
      </c>
      <c r="F20" s="170">
        <v>0</v>
      </c>
      <c r="G20" s="170">
        <v>3</v>
      </c>
      <c r="H20" s="170">
        <v>2</v>
      </c>
      <c r="I20" s="170">
        <v>0</v>
      </c>
      <c r="J20" s="170">
        <f t="shared" si="0"/>
        <v>6</v>
      </c>
    </row>
    <row r="21" spans="1:10" ht="12.75">
      <c r="A21" s="163">
        <v>18</v>
      </c>
      <c r="B21" s="120" t="s">
        <v>15</v>
      </c>
      <c r="C21" s="126" t="s">
        <v>49</v>
      </c>
      <c r="D21" s="170"/>
      <c r="E21" s="170"/>
      <c r="F21" s="170">
        <v>1</v>
      </c>
      <c r="G21" s="170"/>
      <c r="H21" s="170">
        <v>1.5</v>
      </c>
      <c r="I21" s="170"/>
      <c r="J21" s="170">
        <f t="shared" si="0"/>
        <v>2.5</v>
      </c>
    </row>
    <row r="22" spans="1:10" ht="12.75">
      <c r="A22" s="163">
        <v>19</v>
      </c>
      <c r="B22" s="120" t="s">
        <v>16</v>
      </c>
      <c r="C22" s="126" t="s">
        <v>49</v>
      </c>
      <c r="D22" s="170"/>
      <c r="E22" s="170"/>
      <c r="F22" s="170">
        <v>1</v>
      </c>
      <c r="G22" s="170"/>
      <c r="H22" s="170"/>
      <c r="I22" s="170"/>
      <c r="J22" s="170">
        <f t="shared" si="0"/>
        <v>1</v>
      </c>
    </row>
    <row r="23" spans="1:10" ht="12.75">
      <c r="A23" s="163">
        <v>20</v>
      </c>
      <c r="B23" s="120" t="s">
        <v>17</v>
      </c>
      <c r="C23" s="126" t="s">
        <v>49</v>
      </c>
      <c r="D23" s="170"/>
      <c r="E23" s="170"/>
      <c r="F23" s="170"/>
      <c r="G23" s="170">
        <v>1</v>
      </c>
      <c r="H23" s="170"/>
      <c r="I23" s="170"/>
      <c r="J23" s="170">
        <f t="shared" si="0"/>
        <v>1</v>
      </c>
    </row>
    <row r="24" spans="1:10" ht="12.75">
      <c r="A24" s="163">
        <v>21</v>
      </c>
      <c r="B24" s="120" t="s">
        <v>18</v>
      </c>
      <c r="C24" s="126" t="s">
        <v>49</v>
      </c>
      <c r="D24" s="170"/>
      <c r="E24" s="170"/>
      <c r="F24" s="170"/>
      <c r="G24" s="170">
        <v>1</v>
      </c>
      <c r="H24" s="170"/>
      <c r="I24" s="170"/>
      <c r="J24" s="170">
        <f t="shared" si="0"/>
        <v>1</v>
      </c>
    </row>
    <row r="25" spans="1:10" ht="12.75">
      <c r="A25" s="163">
        <v>22</v>
      </c>
      <c r="B25" s="120" t="s">
        <v>19</v>
      </c>
      <c r="C25" s="126" t="s">
        <v>49</v>
      </c>
      <c r="D25" s="170"/>
      <c r="E25" s="170"/>
      <c r="F25" s="170">
        <v>1</v>
      </c>
      <c r="G25" s="170">
        <v>2</v>
      </c>
      <c r="H25" s="170"/>
      <c r="I25" s="170"/>
      <c r="J25" s="170">
        <f t="shared" si="0"/>
        <v>3</v>
      </c>
    </row>
    <row r="26" spans="1:10" ht="12.75">
      <c r="A26" s="163">
        <v>23</v>
      </c>
      <c r="B26" s="120" t="s">
        <v>20</v>
      </c>
      <c r="C26" s="126" t="s">
        <v>49</v>
      </c>
      <c r="D26" s="170"/>
      <c r="E26" s="170"/>
      <c r="F26" s="170">
        <v>1</v>
      </c>
      <c r="G26" s="170"/>
      <c r="H26" s="170"/>
      <c r="I26" s="170"/>
      <c r="J26" s="170">
        <f t="shared" si="0"/>
        <v>1</v>
      </c>
    </row>
    <row r="27" spans="1:10" ht="12.75">
      <c r="A27" s="163">
        <v>24</v>
      </c>
      <c r="B27" s="120" t="s">
        <v>21</v>
      </c>
      <c r="C27" s="126" t="s">
        <v>49</v>
      </c>
      <c r="D27" s="170"/>
      <c r="E27" s="170"/>
      <c r="F27" s="170">
        <v>2</v>
      </c>
      <c r="G27" s="170"/>
      <c r="H27" s="170"/>
      <c r="I27" s="170"/>
      <c r="J27" s="170">
        <f t="shared" si="0"/>
        <v>2</v>
      </c>
    </row>
    <row r="28" spans="1:10" ht="12.75">
      <c r="A28" s="163">
        <v>25</v>
      </c>
      <c r="B28" s="119" t="s">
        <v>128</v>
      </c>
      <c r="C28" s="126" t="s">
        <v>49</v>
      </c>
      <c r="D28" s="170">
        <v>0</v>
      </c>
      <c r="E28" s="170">
        <v>0</v>
      </c>
      <c r="F28" s="170">
        <v>1</v>
      </c>
      <c r="G28" s="170">
        <v>2</v>
      </c>
      <c r="H28" s="170">
        <v>0</v>
      </c>
      <c r="I28" s="170">
        <v>0</v>
      </c>
      <c r="J28" s="170">
        <f t="shared" si="0"/>
        <v>3</v>
      </c>
    </row>
    <row r="29" spans="1:10" ht="12.75">
      <c r="A29" s="163">
        <v>26</v>
      </c>
      <c r="B29" s="120" t="s">
        <v>22</v>
      </c>
      <c r="C29" s="126" t="s">
        <v>49</v>
      </c>
      <c r="D29" s="170"/>
      <c r="E29" s="170"/>
      <c r="F29" s="170">
        <v>3</v>
      </c>
      <c r="G29" s="170">
        <v>2</v>
      </c>
      <c r="H29" s="170">
        <v>0.5</v>
      </c>
      <c r="I29" s="170"/>
      <c r="J29" s="170">
        <f t="shared" si="0"/>
        <v>5.5</v>
      </c>
    </row>
    <row r="30" spans="1:10" ht="12.75">
      <c r="A30" s="163">
        <v>27</v>
      </c>
      <c r="B30" s="120" t="s">
        <v>23</v>
      </c>
      <c r="C30" s="126" t="s">
        <v>49</v>
      </c>
      <c r="D30" s="170"/>
      <c r="E30" s="170">
        <v>1</v>
      </c>
      <c r="F30" s="170">
        <v>2.5</v>
      </c>
      <c r="G30" s="170">
        <v>0.5</v>
      </c>
      <c r="H30" s="170">
        <v>0</v>
      </c>
      <c r="I30" s="170">
        <v>0</v>
      </c>
      <c r="J30" s="170">
        <f t="shared" si="0"/>
        <v>4</v>
      </c>
    </row>
    <row r="31" spans="1:10" ht="12.75">
      <c r="A31" s="163">
        <v>28</v>
      </c>
      <c r="B31" s="120" t="s">
        <v>110</v>
      </c>
      <c r="C31" s="126" t="s">
        <v>49</v>
      </c>
      <c r="D31" s="170"/>
      <c r="E31" s="170"/>
      <c r="F31" s="170">
        <v>1</v>
      </c>
      <c r="G31" s="170"/>
      <c r="H31" s="170">
        <v>1</v>
      </c>
      <c r="I31" s="170"/>
      <c r="J31" s="170">
        <f t="shared" si="0"/>
        <v>2</v>
      </c>
    </row>
    <row r="32" spans="1:10" ht="12.75">
      <c r="A32" s="163">
        <v>29</v>
      </c>
      <c r="B32" s="120" t="s">
        <v>43</v>
      </c>
      <c r="C32" s="126" t="s">
        <v>49</v>
      </c>
      <c r="D32" s="170">
        <v>1</v>
      </c>
      <c r="E32" s="170">
        <v>2</v>
      </c>
      <c r="F32" s="170">
        <v>29.5</v>
      </c>
      <c r="G32" s="170">
        <v>0</v>
      </c>
      <c r="H32" s="170">
        <v>7.9</v>
      </c>
      <c r="I32" s="170">
        <v>0</v>
      </c>
      <c r="J32" s="170">
        <f>SUM(D32:I32)</f>
        <v>40.4</v>
      </c>
    </row>
    <row r="33" spans="1:10" ht="12.75">
      <c r="A33" s="163">
        <v>30</v>
      </c>
      <c r="B33" s="120" t="s">
        <v>24</v>
      </c>
      <c r="C33" s="126" t="s">
        <v>49</v>
      </c>
      <c r="D33" s="170">
        <v>0</v>
      </c>
      <c r="E33" s="170">
        <v>1</v>
      </c>
      <c r="F33" s="170">
        <v>7.5</v>
      </c>
      <c r="G33" s="170">
        <v>2</v>
      </c>
      <c r="H33" s="170">
        <v>7.5</v>
      </c>
      <c r="I33" s="170">
        <v>2</v>
      </c>
      <c r="J33" s="170">
        <f t="shared" si="0"/>
        <v>20</v>
      </c>
    </row>
    <row r="34" spans="1:10" ht="12.75">
      <c r="A34" s="163">
        <v>31</v>
      </c>
      <c r="B34" s="121" t="s">
        <v>25</v>
      </c>
      <c r="C34" s="126" t="s">
        <v>49</v>
      </c>
      <c r="D34" s="170"/>
      <c r="E34" s="170"/>
      <c r="F34" s="170">
        <v>1</v>
      </c>
      <c r="G34" s="170"/>
      <c r="H34" s="170">
        <v>1</v>
      </c>
      <c r="I34" s="170"/>
      <c r="J34" s="170">
        <f t="shared" si="0"/>
        <v>2</v>
      </c>
    </row>
    <row r="35" spans="1:10" ht="12.75">
      <c r="A35" s="163">
        <v>32</v>
      </c>
      <c r="B35" s="122" t="s">
        <v>59</v>
      </c>
      <c r="C35" s="126" t="s">
        <v>49</v>
      </c>
      <c r="D35" s="170">
        <v>0</v>
      </c>
      <c r="E35" s="170">
        <v>0</v>
      </c>
      <c r="F35" s="170">
        <v>0</v>
      </c>
      <c r="G35" s="170">
        <v>1</v>
      </c>
      <c r="H35" s="170">
        <v>0</v>
      </c>
      <c r="I35" s="170">
        <v>0</v>
      </c>
      <c r="J35" s="170">
        <f t="shared" si="0"/>
        <v>1</v>
      </c>
    </row>
    <row r="36" spans="1:10" ht="12.75">
      <c r="A36" s="163">
        <v>33</v>
      </c>
      <c r="B36" s="122" t="s">
        <v>41</v>
      </c>
      <c r="C36" s="126" t="s">
        <v>49</v>
      </c>
      <c r="D36" s="170">
        <v>1</v>
      </c>
      <c r="E36" s="170"/>
      <c r="F36" s="170"/>
      <c r="G36" s="170"/>
      <c r="H36" s="170"/>
      <c r="I36" s="170"/>
      <c r="J36" s="170">
        <f t="shared" si="0"/>
        <v>1</v>
      </c>
    </row>
    <row r="37" spans="1:10" ht="12.75">
      <c r="A37" s="163">
        <v>34</v>
      </c>
      <c r="B37" s="122" t="s">
        <v>26</v>
      </c>
      <c r="C37" s="126" t="s">
        <v>49</v>
      </c>
      <c r="D37" s="170">
        <v>0</v>
      </c>
      <c r="E37" s="170">
        <v>1</v>
      </c>
      <c r="F37" s="170">
        <v>0</v>
      </c>
      <c r="G37" s="170">
        <v>1</v>
      </c>
      <c r="H37" s="170">
        <v>0</v>
      </c>
      <c r="I37" s="170">
        <v>0</v>
      </c>
      <c r="J37" s="170">
        <f t="shared" si="0"/>
        <v>2</v>
      </c>
    </row>
    <row r="38" spans="1:10" ht="12.75">
      <c r="A38" s="163">
        <v>35</v>
      </c>
      <c r="B38" s="122" t="s">
        <v>27</v>
      </c>
      <c r="C38" s="126" t="s">
        <v>49</v>
      </c>
      <c r="D38" s="170"/>
      <c r="E38" s="170"/>
      <c r="F38" s="170">
        <v>6</v>
      </c>
      <c r="G38" s="170">
        <v>1</v>
      </c>
      <c r="H38" s="170"/>
      <c r="I38" s="170"/>
      <c r="J38" s="170">
        <f t="shared" si="0"/>
        <v>7</v>
      </c>
    </row>
    <row r="39" spans="1:10" ht="12.75">
      <c r="A39" s="163">
        <v>36</v>
      </c>
      <c r="B39" s="120" t="s">
        <v>28</v>
      </c>
      <c r="C39" s="126" t="s">
        <v>49</v>
      </c>
      <c r="D39" s="170"/>
      <c r="E39" s="170"/>
      <c r="F39" s="170">
        <v>2</v>
      </c>
      <c r="G39" s="170"/>
      <c r="H39" s="170"/>
      <c r="I39" s="170"/>
      <c r="J39" s="170">
        <f t="shared" si="0"/>
        <v>2</v>
      </c>
    </row>
    <row r="40" spans="1:10" ht="12.75">
      <c r="A40" s="163">
        <v>37</v>
      </c>
      <c r="B40" s="120" t="s">
        <v>29</v>
      </c>
      <c r="C40" s="126" t="s">
        <v>49</v>
      </c>
      <c r="D40" s="170">
        <v>0</v>
      </c>
      <c r="E40" s="170">
        <v>0</v>
      </c>
      <c r="F40" s="170">
        <v>2</v>
      </c>
      <c r="G40" s="170">
        <v>0</v>
      </c>
      <c r="H40" s="170">
        <v>0</v>
      </c>
      <c r="I40" s="170">
        <v>0</v>
      </c>
      <c r="J40" s="170">
        <f t="shared" si="0"/>
        <v>2</v>
      </c>
    </row>
    <row r="41" spans="1:10" ht="12.75">
      <c r="A41" s="163">
        <v>38</v>
      </c>
      <c r="B41" s="120" t="s">
        <v>194</v>
      </c>
      <c r="C41" s="126" t="s">
        <v>49</v>
      </c>
      <c r="D41" s="170"/>
      <c r="E41" s="170">
        <v>1</v>
      </c>
      <c r="F41" s="170"/>
      <c r="G41" s="170"/>
      <c r="H41" s="170">
        <v>1</v>
      </c>
      <c r="I41" s="170"/>
      <c r="J41" s="170">
        <f t="shared" si="0"/>
        <v>2</v>
      </c>
    </row>
    <row r="42" spans="1:10" ht="12.75">
      <c r="A42" s="163">
        <v>39</v>
      </c>
      <c r="B42" s="120" t="s">
        <v>30</v>
      </c>
      <c r="C42" s="126" t="s">
        <v>49</v>
      </c>
      <c r="D42" s="170"/>
      <c r="E42" s="170">
        <v>1</v>
      </c>
      <c r="F42" s="170">
        <v>2</v>
      </c>
      <c r="G42" s="170">
        <v>0</v>
      </c>
      <c r="H42" s="170">
        <v>0</v>
      </c>
      <c r="I42" s="170">
        <v>0</v>
      </c>
      <c r="J42" s="170">
        <f t="shared" si="0"/>
        <v>3</v>
      </c>
    </row>
    <row r="43" spans="1:10" ht="12.75">
      <c r="A43" s="163">
        <v>40</v>
      </c>
      <c r="B43" s="119" t="s">
        <v>31</v>
      </c>
      <c r="C43" s="126" t="s">
        <v>49</v>
      </c>
      <c r="D43" s="170">
        <v>0</v>
      </c>
      <c r="E43" s="170">
        <v>0</v>
      </c>
      <c r="F43" s="170">
        <v>3</v>
      </c>
      <c r="G43" s="170">
        <v>0</v>
      </c>
      <c r="H43" s="170">
        <v>1</v>
      </c>
      <c r="I43" s="170">
        <v>0</v>
      </c>
      <c r="J43" s="170">
        <f t="shared" si="0"/>
        <v>4</v>
      </c>
    </row>
    <row r="44" spans="1:10" ht="12.75">
      <c r="A44" s="163">
        <v>41</v>
      </c>
      <c r="B44" s="123" t="s">
        <v>32</v>
      </c>
      <c r="C44" s="126" t="s">
        <v>49</v>
      </c>
      <c r="D44" s="170">
        <v>0</v>
      </c>
      <c r="E44" s="170">
        <v>0</v>
      </c>
      <c r="F44" s="170">
        <v>1</v>
      </c>
      <c r="G44" s="170">
        <v>0.5</v>
      </c>
      <c r="H44" s="170">
        <v>0</v>
      </c>
      <c r="I44" s="170">
        <v>0</v>
      </c>
      <c r="J44" s="170">
        <f t="shared" si="0"/>
        <v>1.5</v>
      </c>
    </row>
    <row r="45" spans="1:10" ht="12.75">
      <c r="A45" s="163">
        <v>42</v>
      </c>
      <c r="B45" s="120" t="s">
        <v>34</v>
      </c>
      <c r="C45" s="126" t="s">
        <v>50</v>
      </c>
      <c r="D45" s="170">
        <v>1</v>
      </c>
      <c r="E45" s="170">
        <v>2</v>
      </c>
      <c r="F45" s="170">
        <v>21</v>
      </c>
      <c r="G45" s="170">
        <v>6</v>
      </c>
      <c r="H45" s="170">
        <v>37</v>
      </c>
      <c r="I45" s="170">
        <v>12</v>
      </c>
      <c r="J45" s="170">
        <f t="shared" si="0"/>
        <v>79</v>
      </c>
    </row>
    <row r="46" spans="1:10" ht="12.75">
      <c r="A46" s="163">
        <v>43</v>
      </c>
      <c r="B46" s="120" t="s">
        <v>131</v>
      </c>
      <c r="C46" s="126" t="s">
        <v>50</v>
      </c>
      <c r="D46" s="170"/>
      <c r="E46" s="170">
        <v>1</v>
      </c>
      <c r="F46" s="170">
        <v>1</v>
      </c>
      <c r="G46" s="170">
        <v>2</v>
      </c>
      <c r="H46" s="170">
        <v>3</v>
      </c>
      <c r="I46" s="170"/>
      <c r="J46" s="170">
        <f t="shared" si="0"/>
        <v>7</v>
      </c>
    </row>
    <row r="47" spans="1:10" ht="12.75">
      <c r="A47" s="163">
        <v>44</v>
      </c>
      <c r="B47" s="120" t="s">
        <v>35</v>
      </c>
      <c r="C47" s="126" t="s">
        <v>50</v>
      </c>
      <c r="D47" s="170"/>
      <c r="E47" s="170">
        <v>1</v>
      </c>
      <c r="F47" s="170"/>
      <c r="G47" s="170">
        <v>1</v>
      </c>
      <c r="H47" s="170"/>
      <c r="I47" s="170"/>
      <c r="J47" s="170">
        <f t="shared" si="0"/>
        <v>2</v>
      </c>
    </row>
    <row r="48" spans="1:10" ht="12.75">
      <c r="A48" s="163">
        <v>45</v>
      </c>
      <c r="B48" s="120" t="s">
        <v>36</v>
      </c>
      <c r="C48" s="126" t="s">
        <v>50</v>
      </c>
      <c r="D48" s="170"/>
      <c r="E48" s="170">
        <v>2</v>
      </c>
      <c r="F48" s="170">
        <v>1</v>
      </c>
      <c r="G48" s="170">
        <v>1</v>
      </c>
      <c r="H48" s="170">
        <v>1</v>
      </c>
      <c r="I48" s="170"/>
      <c r="J48" s="170">
        <f t="shared" si="0"/>
        <v>5</v>
      </c>
    </row>
    <row r="49" spans="1:10" ht="12.75">
      <c r="A49" s="163">
        <v>46</v>
      </c>
      <c r="B49" s="120" t="s">
        <v>37</v>
      </c>
      <c r="C49" s="126" t="s">
        <v>50</v>
      </c>
      <c r="D49" s="170"/>
      <c r="E49" s="170"/>
      <c r="F49" s="170">
        <v>2</v>
      </c>
      <c r="G49" s="170">
        <v>3</v>
      </c>
      <c r="H49" s="170">
        <v>3</v>
      </c>
      <c r="I49" s="170"/>
      <c r="J49" s="170">
        <f t="shared" si="0"/>
        <v>8</v>
      </c>
    </row>
    <row r="50" spans="1:10" ht="12.75">
      <c r="A50" s="163">
        <v>47</v>
      </c>
      <c r="B50" s="120" t="s">
        <v>38</v>
      </c>
      <c r="C50" s="126" t="s">
        <v>50</v>
      </c>
      <c r="D50" s="170">
        <v>0</v>
      </c>
      <c r="E50" s="170">
        <v>0</v>
      </c>
      <c r="F50" s="170">
        <v>6</v>
      </c>
      <c r="G50" s="170">
        <v>0</v>
      </c>
      <c r="H50" s="170">
        <v>10</v>
      </c>
      <c r="I50" s="170">
        <v>0</v>
      </c>
      <c r="J50" s="170">
        <f t="shared" si="0"/>
        <v>16</v>
      </c>
    </row>
    <row r="51" spans="1:10" ht="12.75">
      <c r="A51" s="163">
        <v>48</v>
      </c>
      <c r="B51" s="120" t="s">
        <v>39</v>
      </c>
      <c r="C51" s="126" t="s">
        <v>50</v>
      </c>
      <c r="D51" s="170"/>
      <c r="E51" s="170"/>
      <c r="F51" s="170"/>
      <c r="G51" s="170">
        <v>0.5</v>
      </c>
      <c r="H51" s="170">
        <v>2</v>
      </c>
      <c r="I51" s="170"/>
      <c r="J51" s="170">
        <f t="shared" si="0"/>
        <v>2.5</v>
      </c>
    </row>
    <row r="52" spans="1:10" ht="12.75">
      <c r="A52" s="163">
        <v>49</v>
      </c>
      <c r="B52" s="123" t="s">
        <v>40</v>
      </c>
      <c r="C52" s="126" t="s">
        <v>50</v>
      </c>
      <c r="D52" s="170">
        <v>0</v>
      </c>
      <c r="E52" s="170">
        <v>0</v>
      </c>
      <c r="F52" s="170">
        <v>1</v>
      </c>
      <c r="G52" s="170">
        <v>0</v>
      </c>
      <c r="H52" s="170">
        <v>0</v>
      </c>
      <c r="I52" s="170">
        <v>0</v>
      </c>
      <c r="J52" s="170">
        <f t="shared" si="0"/>
        <v>1</v>
      </c>
    </row>
    <row r="53" spans="1:10" ht="12.75">
      <c r="A53" s="163">
        <v>50</v>
      </c>
      <c r="B53" s="120" t="s">
        <v>48</v>
      </c>
      <c r="C53" s="126" t="s">
        <v>111</v>
      </c>
      <c r="D53" s="170">
        <v>0</v>
      </c>
      <c r="E53" s="170">
        <v>0</v>
      </c>
      <c r="F53" s="170">
        <v>1</v>
      </c>
      <c r="G53" s="170">
        <v>0</v>
      </c>
      <c r="H53" s="170">
        <v>0</v>
      </c>
      <c r="I53" s="170">
        <v>0</v>
      </c>
      <c r="J53" s="170">
        <f t="shared" si="0"/>
        <v>1</v>
      </c>
    </row>
    <row r="54" spans="1:10" ht="14.25" customHeight="1">
      <c r="A54" s="163">
        <v>51</v>
      </c>
      <c r="B54" s="124" t="s">
        <v>195</v>
      </c>
      <c r="C54" s="126" t="s">
        <v>111</v>
      </c>
      <c r="D54" s="170"/>
      <c r="E54" s="170"/>
      <c r="F54" s="170">
        <v>2</v>
      </c>
      <c r="G54" s="170">
        <v>1</v>
      </c>
      <c r="H54" s="170"/>
      <c r="I54" s="170"/>
      <c r="J54" s="170">
        <f t="shared" si="0"/>
        <v>3</v>
      </c>
    </row>
    <row r="55" spans="1:10" ht="12.75">
      <c r="A55" s="163">
        <v>52</v>
      </c>
      <c r="B55" s="120" t="s">
        <v>112</v>
      </c>
      <c r="C55" s="126" t="s">
        <v>111</v>
      </c>
      <c r="D55" s="170"/>
      <c r="E55" s="170"/>
      <c r="F55" s="170">
        <v>2</v>
      </c>
      <c r="G55" s="170"/>
      <c r="H55" s="170"/>
      <c r="I55" s="170"/>
      <c r="J55" s="170">
        <f t="shared" si="0"/>
        <v>2</v>
      </c>
    </row>
    <row r="56" spans="1:10" ht="12.75">
      <c r="A56" s="163">
        <v>53</v>
      </c>
      <c r="B56" s="119" t="s">
        <v>132</v>
      </c>
      <c r="C56" s="126" t="s">
        <v>111</v>
      </c>
      <c r="D56" s="170">
        <v>0</v>
      </c>
      <c r="E56" s="170">
        <v>0</v>
      </c>
      <c r="F56" s="170">
        <v>1</v>
      </c>
      <c r="G56" s="170">
        <v>0</v>
      </c>
      <c r="H56" s="170">
        <v>0</v>
      </c>
      <c r="I56" s="170">
        <v>0</v>
      </c>
      <c r="J56" s="170">
        <f t="shared" si="0"/>
        <v>1</v>
      </c>
    </row>
    <row r="57" spans="1:10" ht="12.75">
      <c r="A57" s="163">
        <v>54</v>
      </c>
      <c r="B57" s="120" t="s">
        <v>130</v>
      </c>
      <c r="C57" s="126" t="s">
        <v>51</v>
      </c>
      <c r="D57" s="170"/>
      <c r="E57" s="170"/>
      <c r="F57" s="170">
        <v>1</v>
      </c>
      <c r="G57" s="170"/>
      <c r="H57" s="170"/>
      <c r="I57" s="170">
        <v>0</v>
      </c>
      <c r="J57" s="170">
        <f t="shared" si="0"/>
        <v>1</v>
      </c>
    </row>
    <row r="58" spans="1:10" ht="12.75">
      <c r="A58" s="163">
        <v>55</v>
      </c>
      <c r="B58" s="119" t="s">
        <v>129</v>
      </c>
      <c r="C58" s="126" t="s">
        <v>51</v>
      </c>
      <c r="D58" s="170"/>
      <c r="E58" s="170"/>
      <c r="F58" s="170">
        <v>3</v>
      </c>
      <c r="G58" s="170">
        <v>1</v>
      </c>
      <c r="H58" s="170">
        <v>1</v>
      </c>
      <c r="I58" s="170"/>
      <c r="J58" s="170">
        <f t="shared" si="0"/>
        <v>5</v>
      </c>
    </row>
    <row r="59" spans="1:10" ht="12.75">
      <c r="A59" s="163">
        <v>56</v>
      </c>
      <c r="B59" s="120" t="s">
        <v>44</v>
      </c>
      <c r="C59" s="126" t="s">
        <v>51</v>
      </c>
      <c r="D59" s="170">
        <v>0</v>
      </c>
      <c r="E59" s="170">
        <v>0</v>
      </c>
      <c r="F59" s="170">
        <v>1</v>
      </c>
      <c r="G59" s="170">
        <v>0</v>
      </c>
      <c r="H59" s="170">
        <v>1</v>
      </c>
      <c r="I59" s="170">
        <v>0</v>
      </c>
      <c r="J59" s="170">
        <f t="shared" si="0"/>
        <v>2</v>
      </c>
    </row>
    <row r="60" spans="1:10" ht="12.75">
      <c r="A60" s="163">
        <v>57</v>
      </c>
      <c r="B60" s="120" t="s">
        <v>200</v>
      </c>
      <c r="C60" s="126" t="s">
        <v>51</v>
      </c>
      <c r="D60" s="170">
        <v>0</v>
      </c>
      <c r="E60" s="170">
        <v>0</v>
      </c>
      <c r="F60" s="170">
        <v>1</v>
      </c>
      <c r="G60" s="170">
        <v>0</v>
      </c>
      <c r="H60" s="170">
        <v>0</v>
      </c>
      <c r="I60" s="170">
        <v>0</v>
      </c>
      <c r="J60" s="170">
        <f t="shared" si="0"/>
        <v>1</v>
      </c>
    </row>
    <row r="61" spans="1:10" ht="12.75">
      <c r="A61" s="164" t="s">
        <v>117</v>
      </c>
      <c r="B61" s="125" t="s">
        <v>46</v>
      </c>
      <c r="C61" s="147"/>
      <c r="D61" s="171">
        <f>SUM(D4:D59)</f>
        <v>10</v>
      </c>
      <c r="E61" s="171">
        <f>SUM(E4:E59)</f>
        <v>22</v>
      </c>
      <c r="F61" s="171">
        <f>SUM(F4:F60)</f>
        <v>166</v>
      </c>
      <c r="G61" s="171">
        <f>SUM(G4:G60)</f>
        <v>50</v>
      </c>
      <c r="H61" s="171">
        <f>SUM(H4:H60)</f>
        <v>102</v>
      </c>
      <c r="I61" s="171">
        <f>SUM(I4:I60)</f>
        <v>21</v>
      </c>
      <c r="J61" s="171">
        <f>SUM(J4:J60)</f>
        <v>371</v>
      </c>
    </row>
    <row r="62" spans="1:10" ht="12.75">
      <c r="A62" s="22"/>
      <c r="B62" s="23"/>
      <c r="C62" s="23"/>
      <c r="D62" s="82"/>
      <c r="E62" s="82"/>
      <c r="F62" s="82"/>
      <c r="G62" s="82"/>
      <c r="H62" s="82"/>
      <c r="I62" s="82"/>
      <c r="J62" s="82"/>
    </row>
    <row r="63" spans="1:10" ht="12.75">
      <c r="A63" s="58" t="s">
        <v>54</v>
      </c>
      <c r="B63" s="69"/>
      <c r="C63" s="69"/>
      <c r="D63" s="111"/>
      <c r="E63" s="24"/>
      <c r="F63" s="24"/>
      <c r="G63" s="24"/>
      <c r="H63" s="82"/>
      <c r="I63" s="82"/>
      <c r="J63" s="82"/>
    </row>
    <row r="64" spans="1:10" ht="12.75">
      <c r="A64" s="59" t="s">
        <v>56</v>
      </c>
      <c r="B64" s="69"/>
      <c r="C64" s="69"/>
      <c r="D64" s="111"/>
      <c r="E64" s="24"/>
      <c r="F64" s="24"/>
      <c r="G64" s="24"/>
      <c r="H64" s="82"/>
      <c r="I64" s="82"/>
      <c r="J64" s="82"/>
    </row>
    <row r="65" spans="1:10" ht="12.75">
      <c r="A65" s="59" t="s">
        <v>57</v>
      </c>
      <c r="B65" s="69"/>
      <c r="C65" s="69"/>
      <c r="D65" s="111"/>
      <c r="E65" s="24"/>
      <c r="F65" s="24"/>
      <c r="G65" s="24"/>
      <c r="H65" s="82"/>
      <c r="I65" s="82"/>
      <c r="J65" s="82"/>
    </row>
    <row r="66" spans="1:10" ht="12.75">
      <c r="A66" s="189" t="s">
        <v>113</v>
      </c>
      <c r="B66" s="196"/>
      <c r="C66" s="69"/>
      <c r="D66" s="111"/>
      <c r="E66" s="24"/>
      <c r="F66" s="24"/>
      <c r="G66" s="24"/>
      <c r="H66" s="82"/>
      <c r="I66" s="82"/>
      <c r="J66" s="82"/>
    </row>
    <row r="67" spans="1:10" ht="12.75">
      <c r="A67" s="59" t="s">
        <v>58</v>
      </c>
      <c r="B67" s="69"/>
      <c r="C67" s="69"/>
      <c r="D67" s="111"/>
      <c r="E67" s="24"/>
      <c r="F67" s="24"/>
      <c r="G67" s="24"/>
      <c r="H67" s="112"/>
      <c r="I67" s="112"/>
      <c r="J67" s="112"/>
    </row>
    <row r="68" spans="1:10" ht="12.75">
      <c r="A68" s="54"/>
      <c r="B68" s="69"/>
      <c r="C68" s="69"/>
      <c r="D68" s="69"/>
      <c r="E68" s="24"/>
      <c r="F68" s="24"/>
      <c r="G68" s="24"/>
      <c r="H68" s="37"/>
      <c r="I68" s="37"/>
      <c r="J68" s="37"/>
    </row>
    <row r="69" spans="1:10" ht="12.75">
      <c r="A69" s="59" t="s">
        <v>55</v>
      </c>
      <c r="B69" s="28"/>
      <c r="C69" s="28"/>
      <c r="D69" s="28"/>
      <c r="E69" s="28"/>
      <c r="F69" s="28"/>
      <c r="G69" s="28"/>
      <c r="H69" s="37"/>
      <c r="I69" s="37"/>
      <c r="J69" s="37"/>
    </row>
    <row r="70" spans="1:10" ht="12.75">
      <c r="A70" s="54"/>
      <c r="B70" s="69"/>
      <c r="C70" s="69"/>
      <c r="D70" s="69"/>
      <c r="E70" s="24"/>
      <c r="F70" s="24"/>
      <c r="G70" s="24"/>
      <c r="H70" s="37"/>
      <c r="I70" s="37"/>
      <c r="J70" s="37"/>
    </row>
    <row r="71" spans="1:10" ht="12.75">
      <c r="A71" s="44"/>
      <c r="B71" s="22"/>
      <c r="C71" s="22"/>
      <c r="D71" s="37"/>
      <c r="E71" s="37"/>
      <c r="F71" s="37"/>
      <c r="G71" s="37"/>
      <c r="H71" s="37"/>
      <c r="I71" s="37"/>
      <c r="J71" s="37"/>
    </row>
    <row r="72" spans="4:10" ht="12.75">
      <c r="D72" s="41"/>
      <c r="E72" s="41"/>
      <c r="F72" s="41"/>
      <c r="G72" s="41"/>
      <c r="H72" s="41"/>
      <c r="I72" s="41"/>
      <c r="J72" s="41"/>
    </row>
    <row r="73" spans="4:10" ht="12.75">
      <c r="D73" s="41"/>
      <c r="E73" s="41"/>
      <c r="F73" s="41"/>
      <c r="G73" s="41"/>
      <c r="H73" s="41"/>
      <c r="I73" s="41"/>
      <c r="J73" s="41"/>
    </row>
    <row r="74" spans="4:10" ht="12.75">
      <c r="D74" s="41"/>
      <c r="E74" s="41"/>
      <c r="F74" s="41"/>
      <c r="G74" s="41"/>
      <c r="H74" s="41"/>
      <c r="I74" s="41"/>
      <c r="J74" s="41"/>
    </row>
  </sheetData>
  <mergeCells count="2">
    <mergeCell ref="A1:G1"/>
    <mergeCell ref="A66:B66"/>
  </mergeCells>
  <printOptions/>
  <pageMargins left="0.1968503937007874" right="0.75" top="0.98425196850393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pane xSplit="2" ySplit="3" topLeftCell="C4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59" sqref="I59"/>
    </sheetView>
  </sheetViews>
  <sheetFormatPr defaultColWidth="9.00390625" defaultRowHeight="12.75"/>
  <cols>
    <col min="1" max="1" width="4.625" style="19" customWidth="1"/>
    <col min="2" max="2" width="34.375" style="19" customWidth="1"/>
    <col min="3" max="3" width="6.25390625" style="19" customWidth="1"/>
    <col min="4" max="7" width="9.125" style="19" customWidth="1"/>
    <col min="8" max="8" width="10.875" style="19" customWidth="1"/>
    <col min="9" max="16384" width="9.125" style="19" customWidth="1"/>
  </cols>
  <sheetData>
    <row r="1" spans="1:7" ht="12.75">
      <c r="A1" s="195" t="s">
        <v>161</v>
      </c>
      <c r="B1" s="195"/>
      <c r="C1" s="195"/>
      <c r="D1" s="195"/>
      <c r="E1" s="195"/>
      <c r="F1" s="195"/>
      <c r="G1" s="195"/>
    </row>
    <row r="3" spans="1:8" ht="33.75">
      <c r="A3" s="113"/>
      <c r="B3" s="116" t="s">
        <v>0</v>
      </c>
      <c r="C3" s="117" t="s">
        <v>60</v>
      </c>
      <c r="D3" s="118" t="s">
        <v>94</v>
      </c>
      <c r="E3" s="118" t="s">
        <v>95</v>
      </c>
      <c r="F3" s="118" t="s">
        <v>96</v>
      </c>
      <c r="G3" s="118" t="s">
        <v>97</v>
      </c>
      <c r="H3" s="118" t="s">
        <v>170</v>
      </c>
    </row>
    <row r="4" spans="1:8" ht="12.75">
      <c r="A4" s="114">
        <v>1</v>
      </c>
      <c r="B4" s="119" t="s">
        <v>33</v>
      </c>
      <c r="C4" s="126" t="s">
        <v>49</v>
      </c>
      <c r="D4" s="128">
        <v>75</v>
      </c>
      <c r="E4" s="128">
        <v>72</v>
      </c>
      <c r="F4" s="129"/>
      <c r="G4" s="130">
        <v>2324</v>
      </c>
      <c r="H4" s="131">
        <v>167</v>
      </c>
    </row>
    <row r="5" spans="1:8" ht="12.75">
      <c r="A5" s="115">
        <v>2</v>
      </c>
      <c r="B5" s="120" t="s">
        <v>1</v>
      </c>
      <c r="C5" s="126" t="s">
        <v>49</v>
      </c>
      <c r="D5" s="128">
        <v>40</v>
      </c>
      <c r="E5" s="128">
        <v>26</v>
      </c>
      <c r="F5" s="129">
        <v>169</v>
      </c>
      <c r="G5" s="130">
        <v>63</v>
      </c>
      <c r="H5" s="131">
        <v>12</v>
      </c>
    </row>
    <row r="6" spans="1:8" ht="12.75">
      <c r="A6" s="114">
        <v>3</v>
      </c>
      <c r="B6" s="120" t="s">
        <v>2</v>
      </c>
      <c r="C6" s="126" t="s">
        <v>49</v>
      </c>
      <c r="D6" s="128">
        <v>26</v>
      </c>
      <c r="E6" s="128">
        <v>14</v>
      </c>
      <c r="F6" s="129"/>
      <c r="G6" s="130">
        <v>97</v>
      </c>
      <c r="H6" s="131">
        <v>14</v>
      </c>
    </row>
    <row r="7" spans="1:8" ht="12.75">
      <c r="A7" s="115">
        <v>4</v>
      </c>
      <c r="B7" s="120" t="s">
        <v>3</v>
      </c>
      <c r="C7" s="126" t="s">
        <v>49</v>
      </c>
      <c r="D7" s="128"/>
      <c r="E7" s="128"/>
      <c r="F7" s="129">
        <v>515</v>
      </c>
      <c r="G7" s="130">
        <v>155</v>
      </c>
      <c r="H7" s="131">
        <v>27</v>
      </c>
    </row>
    <row r="8" spans="1:8" ht="12.75">
      <c r="A8" s="114">
        <v>5</v>
      </c>
      <c r="B8" s="120" t="s">
        <v>4</v>
      </c>
      <c r="C8" s="126" t="s">
        <v>49</v>
      </c>
      <c r="D8" s="128">
        <v>40</v>
      </c>
      <c r="E8" s="128">
        <v>40</v>
      </c>
      <c r="F8" s="129">
        <v>150</v>
      </c>
      <c r="G8" s="130">
        <v>58</v>
      </c>
      <c r="H8" s="131">
        <v>16</v>
      </c>
    </row>
    <row r="9" spans="1:8" ht="12.75">
      <c r="A9" s="115">
        <v>6</v>
      </c>
      <c r="B9" s="120" t="s">
        <v>133</v>
      </c>
      <c r="C9" s="126" t="s">
        <v>49</v>
      </c>
      <c r="D9" s="128">
        <v>40</v>
      </c>
      <c r="E9" s="128">
        <v>40</v>
      </c>
      <c r="F9" s="129"/>
      <c r="G9" s="130">
        <v>418</v>
      </c>
      <c r="H9" s="131">
        <v>34</v>
      </c>
    </row>
    <row r="10" spans="1:8" ht="12.75">
      <c r="A10" s="114">
        <v>7</v>
      </c>
      <c r="B10" s="120" t="s">
        <v>6</v>
      </c>
      <c r="C10" s="126" t="s">
        <v>49</v>
      </c>
      <c r="D10" s="128">
        <v>40</v>
      </c>
      <c r="E10" s="128">
        <v>40</v>
      </c>
      <c r="F10" s="129">
        <v>500</v>
      </c>
      <c r="G10" s="130">
        <v>172</v>
      </c>
      <c r="H10" s="131">
        <v>46</v>
      </c>
    </row>
    <row r="11" spans="1:8" ht="12.75">
      <c r="A11" s="115">
        <v>8</v>
      </c>
      <c r="B11" s="120" t="s">
        <v>5</v>
      </c>
      <c r="C11" s="126" t="s">
        <v>49</v>
      </c>
      <c r="D11" s="128">
        <v>39</v>
      </c>
      <c r="E11" s="128">
        <v>39</v>
      </c>
      <c r="F11" s="129">
        <v>940</v>
      </c>
      <c r="G11" s="130">
        <v>165</v>
      </c>
      <c r="H11" s="131">
        <v>30</v>
      </c>
    </row>
    <row r="12" spans="1:8" ht="12.75">
      <c r="A12" s="114">
        <v>9</v>
      </c>
      <c r="B12" s="120" t="s">
        <v>7</v>
      </c>
      <c r="C12" s="126" t="s">
        <v>49</v>
      </c>
      <c r="D12" s="128">
        <v>42</v>
      </c>
      <c r="E12" s="128">
        <v>42</v>
      </c>
      <c r="F12" s="132"/>
      <c r="G12" s="130">
        <v>86</v>
      </c>
      <c r="H12" s="131">
        <v>19</v>
      </c>
    </row>
    <row r="13" spans="1:8" ht="12.75">
      <c r="A13" s="115">
        <v>10</v>
      </c>
      <c r="B13" s="120" t="s">
        <v>8</v>
      </c>
      <c r="C13" s="126" t="s">
        <v>49</v>
      </c>
      <c r="D13" s="128">
        <v>40</v>
      </c>
      <c r="E13" s="128">
        <v>40</v>
      </c>
      <c r="F13" s="129">
        <v>1030</v>
      </c>
      <c r="G13" s="130">
        <v>227</v>
      </c>
      <c r="H13" s="131">
        <v>12</v>
      </c>
    </row>
    <row r="14" spans="1:8" ht="12.75">
      <c r="A14" s="114">
        <v>11</v>
      </c>
      <c r="B14" s="120" t="s">
        <v>9</v>
      </c>
      <c r="C14" s="126" t="s">
        <v>49</v>
      </c>
      <c r="D14" s="128">
        <v>42</v>
      </c>
      <c r="E14" s="128">
        <v>42</v>
      </c>
      <c r="F14" s="129"/>
      <c r="G14" s="130">
        <v>105</v>
      </c>
      <c r="H14" s="131">
        <v>36</v>
      </c>
    </row>
    <row r="15" spans="1:8" ht="12.75">
      <c r="A15" s="115">
        <v>12</v>
      </c>
      <c r="B15" s="119" t="s">
        <v>42</v>
      </c>
      <c r="C15" s="126" t="s">
        <v>49</v>
      </c>
      <c r="D15" s="128">
        <v>80</v>
      </c>
      <c r="E15" s="128">
        <v>65</v>
      </c>
      <c r="F15" s="129">
        <v>4522</v>
      </c>
      <c r="G15" s="130">
        <v>1840</v>
      </c>
      <c r="H15" s="131">
        <v>120</v>
      </c>
    </row>
    <row r="16" spans="1:8" ht="12.75">
      <c r="A16" s="114">
        <v>13</v>
      </c>
      <c r="B16" s="120" t="s">
        <v>10</v>
      </c>
      <c r="C16" s="126" t="s">
        <v>49</v>
      </c>
      <c r="D16" s="128">
        <v>32</v>
      </c>
      <c r="E16" s="128">
        <v>32</v>
      </c>
      <c r="F16" s="129">
        <v>387</v>
      </c>
      <c r="G16" s="130">
        <v>120</v>
      </c>
      <c r="H16" s="131">
        <v>20</v>
      </c>
    </row>
    <row r="17" spans="1:8" ht="12.75">
      <c r="A17" s="115">
        <v>14</v>
      </c>
      <c r="B17" s="120" t="s">
        <v>11</v>
      </c>
      <c r="C17" s="126" t="s">
        <v>49</v>
      </c>
      <c r="D17" s="128">
        <v>65</v>
      </c>
      <c r="E17" s="128">
        <v>65</v>
      </c>
      <c r="F17" s="129">
        <v>3273</v>
      </c>
      <c r="G17" s="130">
        <v>1627</v>
      </c>
      <c r="H17" s="131">
        <v>120</v>
      </c>
    </row>
    <row r="18" spans="1:8" ht="12.75">
      <c r="A18" s="114">
        <v>15</v>
      </c>
      <c r="B18" s="120" t="s">
        <v>12</v>
      </c>
      <c r="C18" s="126" t="s">
        <v>49</v>
      </c>
      <c r="D18" s="128">
        <v>65</v>
      </c>
      <c r="E18" s="128">
        <v>34</v>
      </c>
      <c r="F18" s="129"/>
      <c r="G18" s="130">
        <v>500</v>
      </c>
      <c r="H18" s="131">
        <v>62</v>
      </c>
    </row>
    <row r="19" spans="1:8" ht="12.75">
      <c r="A19" s="115">
        <v>16</v>
      </c>
      <c r="B19" s="120" t="s">
        <v>13</v>
      </c>
      <c r="C19" s="126" t="s">
        <v>49</v>
      </c>
      <c r="D19" s="128">
        <v>50</v>
      </c>
      <c r="E19" s="128">
        <v>29</v>
      </c>
      <c r="F19" s="129"/>
      <c r="G19" s="130">
        <v>250</v>
      </c>
      <c r="H19" s="131">
        <v>39</v>
      </c>
    </row>
    <row r="20" spans="1:8" ht="12.75">
      <c r="A20" s="114">
        <v>17</v>
      </c>
      <c r="B20" s="120" t="s">
        <v>14</v>
      </c>
      <c r="C20" s="126" t="s">
        <v>49</v>
      </c>
      <c r="D20" s="128"/>
      <c r="E20" s="128"/>
      <c r="F20" s="129">
        <v>1320</v>
      </c>
      <c r="G20" s="128">
        <v>610</v>
      </c>
      <c r="H20" s="131">
        <v>49</v>
      </c>
    </row>
    <row r="21" spans="1:8" ht="12.75">
      <c r="A21" s="115">
        <v>18</v>
      </c>
      <c r="B21" s="120" t="s">
        <v>15</v>
      </c>
      <c r="C21" s="126" t="s">
        <v>49</v>
      </c>
      <c r="D21" s="128">
        <v>75</v>
      </c>
      <c r="E21" s="128">
        <v>72</v>
      </c>
      <c r="F21" s="129"/>
      <c r="G21" s="128"/>
      <c r="H21" s="131"/>
    </row>
    <row r="22" spans="1:8" ht="12.75">
      <c r="A22" s="114">
        <v>19</v>
      </c>
      <c r="B22" s="120" t="s">
        <v>16</v>
      </c>
      <c r="C22" s="126" t="s">
        <v>49</v>
      </c>
      <c r="D22" s="128">
        <v>20</v>
      </c>
      <c r="E22" s="128">
        <v>20</v>
      </c>
      <c r="F22" s="129"/>
      <c r="G22" s="128">
        <v>60</v>
      </c>
      <c r="H22" s="131">
        <v>5</v>
      </c>
    </row>
    <row r="23" spans="1:8" ht="12.75">
      <c r="A23" s="115">
        <v>20</v>
      </c>
      <c r="B23" s="120" t="s">
        <v>17</v>
      </c>
      <c r="C23" s="126" t="s">
        <v>49</v>
      </c>
      <c r="D23" s="128">
        <v>20</v>
      </c>
      <c r="E23" s="128">
        <v>20</v>
      </c>
      <c r="F23" s="129">
        <v>468</v>
      </c>
      <c r="G23" s="128">
        <v>87</v>
      </c>
      <c r="H23" s="131">
        <v>8</v>
      </c>
    </row>
    <row r="24" spans="1:8" ht="12.75">
      <c r="A24" s="114">
        <v>21</v>
      </c>
      <c r="B24" s="120" t="s">
        <v>18</v>
      </c>
      <c r="C24" s="126" t="s">
        <v>49</v>
      </c>
      <c r="D24" s="128">
        <v>20</v>
      </c>
      <c r="E24" s="128">
        <v>20</v>
      </c>
      <c r="F24" s="129">
        <v>160</v>
      </c>
      <c r="G24" s="128">
        <v>50</v>
      </c>
      <c r="H24" s="131">
        <v>3</v>
      </c>
    </row>
    <row r="25" spans="1:8" ht="12.75">
      <c r="A25" s="115">
        <v>22</v>
      </c>
      <c r="B25" s="120" t="s">
        <v>19</v>
      </c>
      <c r="C25" s="126" t="s">
        <v>49</v>
      </c>
      <c r="D25" s="128">
        <v>40</v>
      </c>
      <c r="E25" s="128">
        <v>40</v>
      </c>
      <c r="F25" s="129">
        <v>1312</v>
      </c>
      <c r="G25" s="128">
        <v>305</v>
      </c>
      <c r="H25" s="131">
        <v>18</v>
      </c>
    </row>
    <row r="26" spans="1:8" ht="12.75">
      <c r="A26" s="114">
        <v>23</v>
      </c>
      <c r="B26" s="120" t="s">
        <v>20</v>
      </c>
      <c r="C26" s="126" t="s">
        <v>49</v>
      </c>
      <c r="D26" s="128">
        <v>20</v>
      </c>
      <c r="E26" s="128">
        <v>20</v>
      </c>
      <c r="F26" s="129">
        <v>220</v>
      </c>
      <c r="G26" s="128">
        <v>70</v>
      </c>
      <c r="H26" s="131">
        <v>12</v>
      </c>
    </row>
    <row r="27" spans="1:8" ht="12.75">
      <c r="A27" s="115">
        <v>24</v>
      </c>
      <c r="B27" s="120" t="s">
        <v>21</v>
      </c>
      <c r="C27" s="126" t="s">
        <v>49</v>
      </c>
      <c r="D27" s="128">
        <v>33</v>
      </c>
      <c r="E27" s="128">
        <v>33</v>
      </c>
      <c r="F27" s="129">
        <v>470</v>
      </c>
      <c r="G27" s="128">
        <v>65</v>
      </c>
      <c r="H27" s="131">
        <v>6</v>
      </c>
    </row>
    <row r="28" spans="1:8" ht="12.75">
      <c r="A28" s="114">
        <v>25</v>
      </c>
      <c r="B28" s="119" t="s">
        <v>128</v>
      </c>
      <c r="C28" s="126" t="s">
        <v>49</v>
      </c>
      <c r="D28" s="128">
        <v>47</v>
      </c>
      <c r="E28" s="128">
        <v>42</v>
      </c>
      <c r="F28" s="129"/>
      <c r="G28" s="128">
        <v>210</v>
      </c>
      <c r="H28" s="131"/>
    </row>
    <row r="29" spans="1:8" ht="12.75">
      <c r="A29" s="115">
        <v>26</v>
      </c>
      <c r="B29" s="120" t="s">
        <v>22</v>
      </c>
      <c r="C29" s="126" t="s">
        <v>49</v>
      </c>
      <c r="D29" s="128">
        <v>45</v>
      </c>
      <c r="E29" s="128">
        <v>45</v>
      </c>
      <c r="F29" s="129">
        <v>1934</v>
      </c>
      <c r="G29" s="128">
        <v>605</v>
      </c>
      <c r="H29" s="131">
        <v>100</v>
      </c>
    </row>
    <row r="30" spans="1:8" ht="12.75">
      <c r="A30" s="114">
        <v>27</v>
      </c>
      <c r="B30" s="120" t="s">
        <v>23</v>
      </c>
      <c r="C30" s="126" t="s">
        <v>49</v>
      </c>
      <c r="D30" s="128">
        <v>30</v>
      </c>
      <c r="E30" s="128">
        <v>30</v>
      </c>
      <c r="F30" s="129">
        <v>748</v>
      </c>
      <c r="G30" s="128">
        <v>232</v>
      </c>
      <c r="H30" s="131">
        <v>57</v>
      </c>
    </row>
    <row r="31" spans="1:8" ht="12.75">
      <c r="A31" s="115">
        <v>28</v>
      </c>
      <c r="B31" s="120" t="s">
        <v>110</v>
      </c>
      <c r="C31" s="126" t="s">
        <v>49</v>
      </c>
      <c r="D31" s="128">
        <v>55</v>
      </c>
      <c r="E31" s="128">
        <v>55</v>
      </c>
      <c r="F31" s="129"/>
      <c r="G31" s="128">
        <v>200</v>
      </c>
      <c r="H31" s="131">
        <v>34</v>
      </c>
    </row>
    <row r="32" spans="1:8" ht="12.75">
      <c r="A32" s="114">
        <v>29</v>
      </c>
      <c r="B32" s="120" t="s">
        <v>43</v>
      </c>
      <c r="C32" s="126" t="s">
        <v>49</v>
      </c>
      <c r="D32" s="128">
        <v>82</v>
      </c>
      <c r="E32" s="128">
        <v>47</v>
      </c>
      <c r="F32" s="129">
        <v>10495</v>
      </c>
      <c r="G32" s="128">
        <v>2334.5</v>
      </c>
      <c r="H32" s="131">
        <v>238</v>
      </c>
    </row>
    <row r="33" spans="1:8" ht="12.75">
      <c r="A33" s="115">
        <v>30</v>
      </c>
      <c r="B33" s="120" t="s">
        <v>24</v>
      </c>
      <c r="C33" s="126" t="s">
        <v>49</v>
      </c>
      <c r="D33" s="128">
        <v>51.3</v>
      </c>
      <c r="E33" s="128">
        <v>51.3</v>
      </c>
      <c r="F33" s="129">
        <v>5800</v>
      </c>
      <c r="G33" s="128">
        <v>1360</v>
      </c>
      <c r="H33" s="131">
        <v>38</v>
      </c>
    </row>
    <row r="34" spans="1:8" ht="12.75">
      <c r="A34" s="114">
        <v>31</v>
      </c>
      <c r="B34" s="121" t="s">
        <v>25</v>
      </c>
      <c r="C34" s="126" t="s">
        <v>49</v>
      </c>
      <c r="D34" s="128">
        <v>60</v>
      </c>
      <c r="E34" s="128">
        <v>25</v>
      </c>
      <c r="F34" s="129"/>
      <c r="G34" s="128"/>
      <c r="H34" s="131"/>
    </row>
    <row r="35" spans="1:8" ht="12.75">
      <c r="A35" s="115">
        <v>32</v>
      </c>
      <c r="B35" s="122" t="s">
        <v>59</v>
      </c>
      <c r="C35" s="126" t="s">
        <v>49</v>
      </c>
      <c r="D35" s="128">
        <v>60</v>
      </c>
      <c r="E35" s="128">
        <v>34</v>
      </c>
      <c r="F35" s="129">
        <v>1520</v>
      </c>
      <c r="G35" s="128">
        <v>130</v>
      </c>
      <c r="H35" s="131">
        <v>33</v>
      </c>
    </row>
    <row r="36" spans="1:8" ht="12.75">
      <c r="A36" s="114">
        <v>33</v>
      </c>
      <c r="B36" s="122" t="s">
        <v>41</v>
      </c>
      <c r="C36" s="126" t="s">
        <v>49</v>
      </c>
      <c r="D36" s="128">
        <v>40</v>
      </c>
      <c r="E36" s="128">
        <v>40</v>
      </c>
      <c r="F36" s="129">
        <v>295</v>
      </c>
      <c r="G36" s="128">
        <v>65</v>
      </c>
      <c r="H36" s="131">
        <v>25</v>
      </c>
    </row>
    <row r="37" spans="1:8" ht="12.75">
      <c r="A37" s="115">
        <v>34</v>
      </c>
      <c r="B37" s="122" t="s">
        <v>26</v>
      </c>
      <c r="C37" s="126" t="s">
        <v>49</v>
      </c>
      <c r="D37" s="128">
        <v>24</v>
      </c>
      <c r="E37" s="128">
        <v>24</v>
      </c>
      <c r="F37" s="129">
        <v>604</v>
      </c>
      <c r="G37" s="128">
        <v>200</v>
      </c>
      <c r="H37" s="131">
        <v>23</v>
      </c>
    </row>
    <row r="38" spans="1:8" ht="12.75">
      <c r="A38" s="114">
        <v>35</v>
      </c>
      <c r="B38" s="122" t="s">
        <v>27</v>
      </c>
      <c r="C38" s="126" t="s">
        <v>49</v>
      </c>
      <c r="D38" s="128">
        <v>67</v>
      </c>
      <c r="E38" s="128">
        <v>67</v>
      </c>
      <c r="F38" s="129">
        <v>1800</v>
      </c>
      <c r="G38" s="128">
        <v>800</v>
      </c>
      <c r="H38" s="131">
        <v>65</v>
      </c>
    </row>
    <row r="39" spans="1:8" ht="12.75">
      <c r="A39" s="115">
        <v>36</v>
      </c>
      <c r="B39" s="120" t="s">
        <v>28</v>
      </c>
      <c r="C39" s="126" t="s">
        <v>49</v>
      </c>
      <c r="D39" s="128">
        <v>64</v>
      </c>
      <c r="E39" s="128">
        <v>64</v>
      </c>
      <c r="F39" s="129">
        <v>4513</v>
      </c>
      <c r="G39" s="128">
        <v>1560</v>
      </c>
      <c r="H39" s="131">
        <v>165</v>
      </c>
    </row>
    <row r="40" spans="1:8" ht="12.75">
      <c r="A40" s="114">
        <v>37</v>
      </c>
      <c r="B40" s="120" t="s">
        <v>29</v>
      </c>
      <c r="C40" s="126" t="s">
        <v>49</v>
      </c>
      <c r="D40" s="128">
        <v>43</v>
      </c>
      <c r="E40" s="128">
        <v>43</v>
      </c>
      <c r="F40" s="129">
        <v>3215</v>
      </c>
      <c r="G40" s="128">
        <v>408</v>
      </c>
      <c r="H40" s="131">
        <v>20</v>
      </c>
    </row>
    <row r="41" spans="1:8" ht="12.75">
      <c r="A41" s="115">
        <v>38</v>
      </c>
      <c r="B41" s="120" t="s">
        <v>194</v>
      </c>
      <c r="C41" s="126" t="s">
        <v>49</v>
      </c>
      <c r="D41" s="128">
        <v>39</v>
      </c>
      <c r="E41" s="128">
        <v>39</v>
      </c>
      <c r="F41" s="129">
        <v>1560</v>
      </c>
      <c r="G41" s="128">
        <v>336.33</v>
      </c>
      <c r="H41" s="131">
        <v>20</v>
      </c>
    </row>
    <row r="42" spans="1:8" ht="12.75">
      <c r="A42" s="114">
        <v>39</v>
      </c>
      <c r="B42" s="120" t="s">
        <v>30</v>
      </c>
      <c r="C42" s="126" t="s">
        <v>49</v>
      </c>
      <c r="D42" s="128">
        <v>49</v>
      </c>
      <c r="E42" s="128">
        <v>49</v>
      </c>
      <c r="F42" s="129"/>
      <c r="G42" s="128">
        <v>100</v>
      </c>
      <c r="H42" s="131">
        <v>16</v>
      </c>
    </row>
    <row r="43" spans="1:8" ht="12.75">
      <c r="A43" s="115">
        <v>40</v>
      </c>
      <c r="B43" s="119" t="s">
        <v>31</v>
      </c>
      <c r="C43" s="126" t="s">
        <v>49</v>
      </c>
      <c r="D43" s="128">
        <v>68</v>
      </c>
      <c r="E43" s="128">
        <v>40</v>
      </c>
      <c r="F43" s="129">
        <v>500</v>
      </c>
      <c r="G43" s="128">
        <v>56</v>
      </c>
      <c r="H43" s="131">
        <v>30</v>
      </c>
    </row>
    <row r="44" spans="1:8" ht="12.75">
      <c r="A44" s="114">
        <v>41</v>
      </c>
      <c r="B44" s="123" t="s">
        <v>32</v>
      </c>
      <c r="C44" s="126" t="s">
        <v>49</v>
      </c>
      <c r="D44" s="128">
        <v>31.5</v>
      </c>
      <c r="E44" s="128">
        <v>27.5</v>
      </c>
      <c r="F44" s="129">
        <v>430</v>
      </c>
      <c r="G44" s="128">
        <v>148</v>
      </c>
      <c r="H44" s="131">
        <v>12</v>
      </c>
    </row>
    <row r="45" spans="1:8" ht="12.75">
      <c r="A45" s="115">
        <v>42</v>
      </c>
      <c r="B45" s="120" t="s">
        <v>34</v>
      </c>
      <c r="C45" s="126" t="s">
        <v>50</v>
      </c>
      <c r="D45" s="128">
        <v>59</v>
      </c>
      <c r="E45" s="128">
        <v>59</v>
      </c>
      <c r="F45" s="129">
        <v>20899</v>
      </c>
      <c r="G45" s="128">
        <v>12000</v>
      </c>
      <c r="H45" s="131">
        <v>400</v>
      </c>
    </row>
    <row r="46" spans="1:8" ht="12.75">
      <c r="A46" s="114">
        <v>43</v>
      </c>
      <c r="B46" s="120" t="s">
        <v>131</v>
      </c>
      <c r="C46" s="126" t="s">
        <v>50</v>
      </c>
      <c r="D46" s="128">
        <v>46</v>
      </c>
      <c r="E46" s="128">
        <v>31</v>
      </c>
      <c r="F46" s="129">
        <v>1512</v>
      </c>
      <c r="G46" s="128">
        <v>610</v>
      </c>
      <c r="H46" s="131">
        <v>45</v>
      </c>
    </row>
    <row r="47" spans="1:8" ht="12.75">
      <c r="A47" s="115">
        <v>44</v>
      </c>
      <c r="B47" s="120" t="s">
        <v>35</v>
      </c>
      <c r="C47" s="126" t="s">
        <v>50</v>
      </c>
      <c r="D47" s="128">
        <v>37</v>
      </c>
      <c r="E47" s="128">
        <v>37</v>
      </c>
      <c r="F47" s="129">
        <v>453</v>
      </c>
      <c r="G47" s="128"/>
      <c r="H47" s="131">
        <v>20</v>
      </c>
    </row>
    <row r="48" spans="1:8" ht="12.75">
      <c r="A48" s="114">
        <v>45</v>
      </c>
      <c r="B48" s="120" t="s">
        <v>36</v>
      </c>
      <c r="C48" s="126" t="s">
        <v>50</v>
      </c>
      <c r="D48" s="128">
        <v>49</v>
      </c>
      <c r="E48" s="128">
        <v>49</v>
      </c>
      <c r="F48" s="129"/>
      <c r="G48" s="128">
        <v>312.8</v>
      </c>
      <c r="H48" s="131"/>
    </row>
    <row r="49" spans="1:8" ht="12.75">
      <c r="A49" s="115">
        <v>46</v>
      </c>
      <c r="B49" s="120" t="s">
        <v>37</v>
      </c>
      <c r="C49" s="126" t="s">
        <v>50</v>
      </c>
      <c r="D49" s="128">
        <v>43</v>
      </c>
      <c r="E49" s="128">
        <v>43</v>
      </c>
      <c r="F49" s="129">
        <v>1835</v>
      </c>
      <c r="G49" s="128">
        <v>307</v>
      </c>
      <c r="H49" s="131">
        <v>25</v>
      </c>
    </row>
    <row r="50" spans="1:8" ht="12.75">
      <c r="A50" s="114">
        <v>47</v>
      </c>
      <c r="B50" s="120" t="s">
        <v>38</v>
      </c>
      <c r="C50" s="126" t="s">
        <v>50</v>
      </c>
      <c r="D50" s="128">
        <v>41</v>
      </c>
      <c r="E50" s="128">
        <v>41</v>
      </c>
      <c r="F50" s="129">
        <v>2180</v>
      </c>
      <c r="G50" s="128">
        <v>894</v>
      </c>
      <c r="H50" s="131">
        <v>150</v>
      </c>
    </row>
    <row r="51" spans="1:8" ht="12.75">
      <c r="A51" s="115">
        <v>48</v>
      </c>
      <c r="B51" s="120" t="s">
        <v>39</v>
      </c>
      <c r="C51" s="126" t="s">
        <v>50</v>
      </c>
      <c r="D51" s="128">
        <v>70</v>
      </c>
      <c r="E51" s="128">
        <v>47</v>
      </c>
      <c r="F51" s="129">
        <v>600</v>
      </c>
      <c r="G51" s="128">
        <v>297.4</v>
      </c>
      <c r="H51" s="131">
        <v>58</v>
      </c>
    </row>
    <row r="52" spans="1:8" ht="12.75">
      <c r="A52" s="114">
        <v>49</v>
      </c>
      <c r="B52" s="123" t="s">
        <v>40</v>
      </c>
      <c r="C52" s="126" t="s">
        <v>50</v>
      </c>
      <c r="D52" s="128">
        <v>35</v>
      </c>
      <c r="E52" s="128">
        <v>35</v>
      </c>
      <c r="F52" s="129">
        <v>167</v>
      </c>
      <c r="G52" s="128">
        <v>123</v>
      </c>
      <c r="H52" s="131">
        <v>15</v>
      </c>
    </row>
    <row r="53" spans="1:8" ht="12.75">
      <c r="A53" s="115">
        <v>50</v>
      </c>
      <c r="B53" s="120" t="s">
        <v>48</v>
      </c>
      <c r="C53" s="126" t="s">
        <v>111</v>
      </c>
      <c r="D53" s="128">
        <v>42</v>
      </c>
      <c r="E53" s="128">
        <v>42</v>
      </c>
      <c r="F53" s="129">
        <v>180</v>
      </c>
      <c r="G53" s="128">
        <v>74</v>
      </c>
      <c r="H53" s="131">
        <v>29</v>
      </c>
    </row>
    <row r="54" spans="1:8" ht="12.75" customHeight="1">
      <c r="A54" s="114">
        <v>51</v>
      </c>
      <c r="B54" s="124" t="s">
        <v>195</v>
      </c>
      <c r="C54" s="126" t="s">
        <v>111</v>
      </c>
      <c r="D54" s="128">
        <v>54.5</v>
      </c>
      <c r="E54" s="128">
        <v>54.5</v>
      </c>
      <c r="F54" s="129">
        <v>500</v>
      </c>
      <c r="G54" s="128">
        <v>140</v>
      </c>
      <c r="H54" s="131">
        <v>29</v>
      </c>
    </row>
    <row r="55" spans="1:8" ht="12.75">
      <c r="A55" s="115">
        <v>52</v>
      </c>
      <c r="B55" s="120" t="s">
        <v>112</v>
      </c>
      <c r="C55" s="126" t="s">
        <v>111</v>
      </c>
      <c r="D55" s="128">
        <v>43</v>
      </c>
      <c r="E55" s="128">
        <v>25</v>
      </c>
      <c r="F55" s="129">
        <v>140</v>
      </c>
      <c r="G55" s="128">
        <v>65</v>
      </c>
      <c r="H55" s="131">
        <v>12</v>
      </c>
    </row>
    <row r="56" spans="1:8" ht="12.75">
      <c r="A56" s="114">
        <v>53</v>
      </c>
      <c r="B56" s="119" t="s">
        <v>132</v>
      </c>
      <c r="C56" s="126" t="s">
        <v>111</v>
      </c>
      <c r="D56" s="128">
        <v>30</v>
      </c>
      <c r="E56" s="128">
        <v>30</v>
      </c>
      <c r="F56" s="133">
        <v>72.6</v>
      </c>
      <c r="G56" s="128">
        <v>61</v>
      </c>
      <c r="H56" s="131">
        <v>15</v>
      </c>
    </row>
    <row r="57" spans="1:8" ht="12.75">
      <c r="A57" s="115">
        <v>54</v>
      </c>
      <c r="B57" s="120" t="s">
        <v>130</v>
      </c>
      <c r="C57" s="126" t="s">
        <v>51</v>
      </c>
      <c r="D57" s="128">
        <v>30</v>
      </c>
      <c r="E57" s="128">
        <v>30</v>
      </c>
      <c r="F57" s="129">
        <v>138</v>
      </c>
      <c r="G57" s="128">
        <v>50</v>
      </c>
      <c r="H57" s="131">
        <v>8</v>
      </c>
    </row>
    <row r="58" spans="1:8" ht="12.75">
      <c r="A58" s="114">
        <v>55</v>
      </c>
      <c r="B58" s="119" t="s">
        <v>129</v>
      </c>
      <c r="C58" s="126" t="s">
        <v>51</v>
      </c>
      <c r="D58" s="128"/>
      <c r="E58" s="128"/>
      <c r="F58" s="129"/>
      <c r="G58" s="128"/>
      <c r="H58" s="131">
        <v>16</v>
      </c>
    </row>
    <row r="59" spans="1:8" ht="12.75">
      <c r="A59" s="115">
        <v>56</v>
      </c>
      <c r="B59" s="120" t="s">
        <v>44</v>
      </c>
      <c r="C59" s="126" t="s">
        <v>51</v>
      </c>
      <c r="D59" s="128">
        <v>35</v>
      </c>
      <c r="E59" s="128">
        <v>24.5</v>
      </c>
      <c r="F59" s="129">
        <v>44</v>
      </c>
      <c r="G59" s="128">
        <v>30</v>
      </c>
      <c r="H59" s="131">
        <v>3</v>
      </c>
    </row>
    <row r="60" spans="1:8" ht="12.75">
      <c r="A60" s="115">
        <v>57</v>
      </c>
      <c r="B60" s="120" t="s">
        <v>200</v>
      </c>
      <c r="C60" s="126" t="s">
        <v>51</v>
      </c>
      <c r="D60" s="128">
        <v>42.5</v>
      </c>
      <c r="E60" s="128">
        <v>42.5</v>
      </c>
      <c r="F60" s="129">
        <v>193.4</v>
      </c>
      <c r="G60" s="128">
        <v>89.2</v>
      </c>
      <c r="H60" s="131">
        <v>34</v>
      </c>
    </row>
    <row r="61" spans="1:8" ht="12.75">
      <c r="A61" s="114"/>
      <c r="B61" s="125" t="s">
        <v>46</v>
      </c>
      <c r="C61" s="127"/>
      <c r="D61" s="134">
        <f>SUM(D4:D60)</f>
        <v>2456.8</v>
      </c>
      <c r="E61" s="134">
        <f>SUM(E4:E60)</f>
        <v>2158.3</v>
      </c>
      <c r="F61" s="134">
        <f>SUM(F4:F60)</f>
        <v>77764</v>
      </c>
      <c r="G61" s="134">
        <f>SUM(G4:G60)</f>
        <v>33252.229999999996</v>
      </c>
      <c r="H61" s="134">
        <f>SUM(H4:H60)</f>
        <v>2610</v>
      </c>
    </row>
    <row r="62" spans="3:7" ht="12.75">
      <c r="C62" s="102"/>
      <c r="D62" s="102"/>
      <c r="E62" s="45"/>
      <c r="F62" s="102"/>
      <c r="G62" s="102"/>
    </row>
    <row r="63" spans="1:7" ht="12.75">
      <c r="A63" s="58" t="s">
        <v>54</v>
      </c>
      <c r="B63" s="58"/>
      <c r="C63" s="69"/>
      <c r="D63" s="69"/>
      <c r="E63" s="69"/>
      <c r="F63" s="24"/>
      <c r="G63" s="24"/>
    </row>
    <row r="64" spans="1:7" ht="12.75">
      <c r="A64" s="59" t="s">
        <v>56</v>
      </c>
      <c r="B64" s="58"/>
      <c r="C64" s="69"/>
      <c r="D64" s="69"/>
      <c r="E64" s="69"/>
      <c r="F64" s="24"/>
      <c r="G64" s="24"/>
    </row>
    <row r="65" spans="1:7" ht="12.75">
      <c r="A65" s="59" t="s">
        <v>57</v>
      </c>
      <c r="B65" s="58"/>
      <c r="C65" s="69"/>
      <c r="D65" s="69"/>
      <c r="E65" s="69"/>
      <c r="F65" s="24"/>
      <c r="G65" s="24"/>
    </row>
    <row r="66" spans="1:7" ht="12.75">
      <c r="A66" s="185" t="s">
        <v>113</v>
      </c>
      <c r="B66" s="186"/>
      <c r="C66" s="69"/>
      <c r="D66" s="69"/>
      <c r="E66" s="69"/>
      <c r="F66" s="24"/>
      <c r="G66" s="24"/>
    </row>
    <row r="67" spans="1:7" ht="12.75">
      <c r="A67" s="59" t="s">
        <v>58</v>
      </c>
      <c r="B67" s="58"/>
      <c r="C67" s="69"/>
      <c r="D67" s="69"/>
      <c r="E67" s="69"/>
      <c r="F67" s="24"/>
      <c r="G67" s="24"/>
    </row>
    <row r="68" spans="1:7" ht="12.75">
      <c r="A68" s="54"/>
      <c r="B68" s="54"/>
      <c r="C68" s="69"/>
      <c r="D68" s="69"/>
      <c r="E68" s="69"/>
      <c r="F68" s="24"/>
      <c r="G68" s="24"/>
    </row>
    <row r="69" spans="1:7" ht="12.75">
      <c r="A69" s="59" t="s">
        <v>55</v>
      </c>
      <c r="B69" s="28"/>
      <c r="C69" s="28"/>
      <c r="D69" s="28"/>
      <c r="E69" s="28"/>
      <c r="F69" s="28"/>
      <c r="G69" s="28"/>
    </row>
    <row r="70" spans="1:7" ht="12.75">
      <c r="A70" s="54"/>
      <c r="B70" s="54"/>
      <c r="C70" s="69"/>
      <c r="D70" s="69"/>
      <c r="E70" s="69"/>
      <c r="F70" s="24"/>
      <c r="G70" s="24"/>
    </row>
  </sheetData>
  <mergeCells count="2">
    <mergeCell ref="A1:G1"/>
    <mergeCell ref="A66:B66"/>
  </mergeCells>
  <printOptions horizontalCentered="1"/>
  <pageMargins left="0.75" right="0.75" top="0.984251968503937" bottom="0.98425196850393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pane xSplit="2" ySplit="3" topLeftCell="C4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77" sqref="L77"/>
    </sheetView>
  </sheetViews>
  <sheetFormatPr defaultColWidth="9.00390625" defaultRowHeight="12.75"/>
  <cols>
    <col min="1" max="1" width="4.25390625" style="19" customWidth="1"/>
    <col min="2" max="2" width="34.25390625" style="19" customWidth="1"/>
    <col min="3" max="3" width="7.25390625" style="19" customWidth="1"/>
    <col min="4" max="4" width="9.75390625" style="19" customWidth="1"/>
    <col min="5" max="5" width="9.375" style="19" customWidth="1"/>
    <col min="6" max="7" width="8.125" style="19" customWidth="1"/>
    <col min="8" max="9" width="8.25390625" style="19" customWidth="1"/>
    <col min="10" max="10" width="8.125" style="19" customWidth="1"/>
    <col min="11" max="11" width="7.625" style="19" customWidth="1"/>
    <col min="12" max="12" width="9.625" style="109" customWidth="1"/>
    <col min="13" max="13" width="9.125" style="109" customWidth="1"/>
    <col min="14" max="16384" width="9.125" style="19" customWidth="1"/>
  </cols>
  <sheetData>
    <row r="1" spans="1:6" ht="12.75">
      <c r="A1" s="195" t="s">
        <v>162</v>
      </c>
      <c r="B1" s="195"/>
      <c r="C1" s="195"/>
      <c r="D1" s="195"/>
      <c r="E1" s="195"/>
      <c r="F1" s="21"/>
    </row>
    <row r="2" spans="4:13" ht="12.75">
      <c r="D2" s="108"/>
      <c r="M2" s="110"/>
    </row>
    <row r="3" spans="1:13" ht="35.25" customHeight="1">
      <c r="A3" s="113"/>
      <c r="B3" s="116" t="s">
        <v>0</v>
      </c>
      <c r="C3" s="117" t="s">
        <v>60</v>
      </c>
      <c r="D3" s="165" t="s">
        <v>166</v>
      </c>
      <c r="E3" s="165" t="s">
        <v>167</v>
      </c>
      <c r="F3" s="118" t="s">
        <v>98</v>
      </c>
      <c r="G3" s="118" t="s">
        <v>99</v>
      </c>
      <c r="H3" s="118" t="s">
        <v>100</v>
      </c>
      <c r="I3" s="118" t="s">
        <v>101</v>
      </c>
      <c r="J3" s="118" t="s">
        <v>102</v>
      </c>
      <c r="K3" s="118" t="s">
        <v>103</v>
      </c>
      <c r="L3" s="165" t="s">
        <v>168</v>
      </c>
      <c r="M3" s="165" t="s">
        <v>169</v>
      </c>
    </row>
    <row r="4" spans="1:13" ht="12.75">
      <c r="A4" s="114">
        <v>1</v>
      </c>
      <c r="B4" s="119" t="s">
        <v>33</v>
      </c>
      <c r="C4" s="126" t="s">
        <v>49</v>
      </c>
      <c r="D4" s="172">
        <v>30</v>
      </c>
      <c r="E4" s="172">
        <v>77</v>
      </c>
      <c r="F4" s="172">
        <v>4</v>
      </c>
      <c r="G4" s="172">
        <v>12</v>
      </c>
      <c r="H4" s="172">
        <v>3</v>
      </c>
      <c r="I4" s="172">
        <v>25</v>
      </c>
      <c r="J4" s="172">
        <v>0</v>
      </c>
      <c r="K4" s="172">
        <v>7</v>
      </c>
      <c r="L4" s="175">
        <v>1</v>
      </c>
      <c r="M4" s="175">
        <v>1</v>
      </c>
    </row>
    <row r="5" spans="1:13" ht="12.75">
      <c r="A5" s="115">
        <v>2</v>
      </c>
      <c r="B5" s="120" t="s">
        <v>1</v>
      </c>
      <c r="C5" s="126" t="s">
        <v>49</v>
      </c>
      <c r="D5" s="172">
        <v>1</v>
      </c>
      <c r="E5" s="172">
        <v>2</v>
      </c>
      <c r="F5" s="172"/>
      <c r="G5" s="172"/>
      <c r="H5" s="172"/>
      <c r="I5" s="172">
        <v>1</v>
      </c>
      <c r="J5" s="172"/>
      <c r="K5" s="172"/>
      <c r="L5" s="175"/>
      <c r="M5" s="175"/>
    </row>
    <row r="6" spans="1:13" ht="12.75">
      <c r="A6" s="115">
        <v>3</v>
      </c>
      <c r="B6" s="120" t="s">
        <v>2</v>
      </c>
      <c r="C6" s="126" t="s">
        <v>49</v>
      </c>
      <c r="D6" s="172">
        <v>1</v>
      </c>
      <c r="E6" s="172">
        <v>3</v>
      </c>
      <c r="F6" s="172">
        <v>0</v>
      </c>
      <c r="G6" s="172">
        <v>0</v>
      </c>
      <c r="H6" s="172">
        <v>1</v>
      </c>
      <c r="I6" s="172">
        <v>2</v>
      </c>
      <c r="J6" s="172">
        <v>0</v>
      </c>
      <c r="K6" s="172"/>
      <c r="L6" s="175">
        <v>0</v>
      </c>
      <c r="M6" s="175"/>
    </row>
    <row r="7" spans="1:13" ht="12.75">
      <c r="A7" s="114">
        <v>4</v>
      </c>
      <c r="B7" s="120" t="s">
        <v>3</v>
      </c>
      <c r="C7" s="126" t="s">
        <v>49</v>
      </c>
      <c r="D7" s="172">
        <v>4</v>
      </c>
      <c r="E7" s="172">
        <v>6</v>
      </c>
      <c r="F7" s="172"/>
      <c r="G7" s="172">
        <v>2</v>
      </c>
      <c r="H7" s="172">
        <v>1</v>
      </c>
      <c r="I7" s="172">
        <v>9</v>
      </c>
      <c r="J7" s="172"/>
      <c r="K7" s="172"/>
      <c r="L7" s="175"/>
      <c r="M7" s="175">
        <v>19</v>
      </c>
    </row>
    <row r="8" spans="1:13" ht="12.75">
      <c r="A8" s="115">
        <v>5</v>
      </c>
      <c r="B8" s="120" t="s">
        <v>4</v>
      </c>
      <c r="C8" s="126" t="s">
        <v>49</v>
      </c>
      <c r="D8" s="172">
        <v>5</v>
      </c>
      <c r="E8" s="172">
        <v>7</v>
      </c>
      <c r="F8" s="172">
        <v>2</v>
      </c>
      <c r="G8" s="172">
        <v>2</v>
      </c>
      <c r="H8" s="172">
        <v>0</v>
      </c>
      <c r="I8" s="172">
        <v>4</v>
      </c>
      <c r="J8" s="172">
        <v>0</v>
      </c>
      <c r="K8" s="172">
        <v>0</v>
      </c>
      <c r="L8" s="175">
        <v>0</v>
      </c>
      <c r="M8" s="175">
        <v>13</v>
      </c>
    </row>
    <row r="9" spans="1:13" ht="12.75">
      <c r="A9" s="115">
        <v>6</v>
      </c>
      <c r="B9" s="120" t="s">
        <v>133</v>
      </c>
      <c r="C9" s="126" t="s">
        <v>49</v>
      </c>
      <c r="D9" s="172">
        <v>8</v>
      </c>
      <c r="E9" s="172">
        <v>12</v>
      </c>
      <c r="F9" s="172">
        <v>0</v>
      </c>
      <c r="G9" s="172">
        <v>0</v>
      </c>
      <c r="H9" s="172">
        <v>0</v>
      </c>
      <c r="I9" s="172">
        <v>5</v>
      </c>
      <c r="J9" s="172">
        <v>0</v>
      </c>
      <c r="K9" s="172">
        <v>0</v>
      </c>
      <c r="L9" s="175">
        <v>0</v>
      </c>
      <c r="M9" s="175">
        <v>0</v>
      </c>
    </row>
    <row r="10" spans="1:13" ht="12.75">
      <c r="A10" s="114">
        <v>7</v>
      </c>
      <c r="B10" s="120" t="s">
        <v>6</v>
      </c>
      <c r="C10" s="126" t="s">
        <v>49</v>
      </c>
      <c r="D10" s="172">
        <v>5</v>
      </c>
      <c r="E10" s="172">
        <v>8</v>
      </c>
      <c r="F10" s="172">
        <v>2</v>
      </c>
      <c r="G10" s="172">
        <v>7</v>
      </c>
      <c r="H10" s="172">
        <v>1</v>
      </c>
      <c r="I10" s="172">
        <v>6</v>
      </c>
      <c r="J10" s="172">
        <v>0</v>
      </c>
      <c r="K10" s="172">
        <v>0</v>
      </c>
      <c r="L10" s="175">
        <v>0</v>
      </c>
      <c r="M10" s="175">
        <v>0</v>
      </c>
    </row>
    <row r="11" spans="1:13" ht="12.75">
      <c r="A11" s="115">
        <v>8</v>
      </c>
      <c r="B11" s="120" t="s">
        <v>5</v>
      </c>
      <c r="C11" s="126" t="s">
        <v>49</v>
      </c>
      <c r="D11" s="172">
        <v>2</v>
      </c>
      <c r="E11" s="172">
        <v>4</v>
      </c>
      <c r="F11" s="172"/>
      <c r="G11" s="172">
        <v>2</v>
      </c>
      <c r="H11" s="172">
        <v>1</v>
      </c>
      <c r="I11" s="172">
        <v>3</v>
      </c>
      <c r="J11" s="172"/>
      <c r="K11" s="172">
        <v>0</v>
      </c>
      <c r="L11" s="175"/>
      <c r="M11" s="175"/>
    </row>
    <row r="12" spans="1:13" ht="12.75">
      <c r="A12" s="115">
        <v>9</v>
      </c>
      <c r="B12" s="120" t="s">
        <v>7</v>
      </c>
      <c r="C12" s="126" t="s">
        <v>49</v>
      </c>
      <c r="D12" s="172">
        <v>2</v>
      </c>
      <c r="E12" s="172">
        <v>4</v>
      </c>
      <c r="F12" s="172">
        <v>1</v>
      </c>
      <c r="G12" s="172">
        <v>3</v>
      </c>
      <c r="H12" s="172">
        <v>1</v>
      </c>
      <c r="I12" s="172">
        <v>4</v>
      </c>
      <c r="J12" s="172">
        <v>0</v>
      </c>
      <c r="K12" s="172">
        <v>0</v>
      </c>
      <c r="L12" s="175">
        <v>0</v>
      </c>
      <c r="M12" s="175">
        <v>10</v>
      </c>
    </row>
    <row r="13" spans="1:13" ht="12.75">
      <c r="A13" s="114">
        <v>10</v>
      </c>
      <c r="B13" s="120" t="s">
        <v>8</v>
      </c>
      <c r="C13" s="126" t="s">
        <v>49</v>
      </c>
      <c r="D13" s="172">
        <v>2</v>
      </c>
      <c r="E13" s="172">
        <v>7</v>
      </c>
      <c r="F13" s="172">
        <v>0</v>
      </c>
      <c r="G13" s="172">
        <v>0</v>
      </c>
      <c r="H13" s="172">
        <v>1</v>
      </c>
      <c r="I13" s="172">
        <v>4</v>
      </c>
      <c r="J13" s="172">
        <v>0</v>
      </c>
      <c r="K13" s="172">
        <v>1</v>
      </c>
      <c r="L13" s="175"/>
      <c r="M13" s="175"/>
    </row>
    <row r="14" spans="1:13" ht="12.75">
      <c r="A14" s="115">
        <v>11</v>
      </c>
      <c r="B14" s="120" t="s">
        <v>9</v>
      </c>
      <c r="C14" s="126" t="s">
        <v>49</v>
      </c>
      <c r="D14" s="172">
        <v>3</v>
      </c>
      <c r="E14" s="172">
        <v>5</v>
      </c>
      <c r="F14" s="172">
        <v>2</v>
      </c>
      <c r="G14" s="172">
        <v>6</v>
      </c>
      <c r="H14" s="172"/>
      <c r="I14" s="172">
        <v>4</v>
      </c>
      <c r="J14" s="172"/>
      <c r="K14" s="172">
        <v>1</v>
      </c>
      <c r="L14" s="175"/>
      <c r="M14" s="175"/>
    </row>
    <row r="15" spans="1:13" ht="12.75">
      <c r="A15" s="115">
        <v>12</v>
      </c>
      <c r="B15" s="119" t="s">
        <v>42</v>
      </c>
      <c r="C15" s="126" t="s">
        <v>49</v>
      </c>
      <c r="D15" s="172">
        <v>55</v>
      </c>
      <c r="E15" s="172">
        <v>75</v>
      </c>
      <c r="F15" s="172">
        <v>0</v>
      </c>
      <c r="G15" s="172">
        <v>0</v>
      </c>
      <c r="H15" s="172">
        <v>3</v>
      </c>
      <c r="I15" s="172">
        <v>13</v>
      </c>
      <c r="J15" s="172">
        <v>0</v>
      </c>
      <c r="K15" s="172">
        <v>2</v>
      </c>
      <c r="L15" s="175">
        <v>0</v>
      </c>
      <c r="M15" s="175">
        <v>2</v>
      </c>
    </row>
    <row r="16" spans="1:13" ht="12.75">
      <c r="A16" s="114">
        <v>13</v>
      </c>
      <c r="B16" s="120" t="s">
        <v>10</v>
      </c>
      <c r="C16" s="126" t="s">
        <v>49</v>
      </c>
      <c r="D16" s="172">
        <v>4</v>
      </c>
      <c r="E16" s="172">
        <v>7</v>
      </c>
      <c r="F16" s="172">
        <v>4</v>
      </c>
      <c r="G16" s="172">
        <v>8</v>
      </c>
      <c r="H16" s="172">
        <v>1</v>
      </c>
      <c r="I16" s="172">
        <v>6</v>
      </c>
      <c r="J16" s="172"/>
      <c r="K16" s="172">
        <v>1</v>
      </c>
      <c r="L16" s="175"/>
      <c r="M16" s="175">
        <v>22</v>
      </c>
    </row>
    <row r="17" spans="1:13" ht="12.75">
      <c r="A17" s="115">
        <v>14</v>
      </c>
      <c r="B17" s="120" t="s">
        <v>11</v>
      </c>
      <c r="C17" s="126" t="s">
        <v>49</v>
      </c>
      <c r="D17" s="172">
        <v>32</v>
      </c>
      <c r="E17" s="172">
        <v>46</v>
      </c>
      <c r="F17" s="172">
        <v>0</v>
      </c>
      <c r="G17" s="172">
        <v>1</v>
      </c>
      <c r="H17" s="172">
        <v>1</v>
      </c>
      <c r="I17" s="172">
        <v>6</v>
      </c>
      <c r="J17" s="172">
        <v>1</v>
      </c>
      <c r="K17" s="172">
        <v>1</v>
      </c>
      <c r="L17" s="175">
        <v>0</v>
      </c>
      <c r="M17" s="175">
        <v>1</v>
      </c>
    </row>
    <row r="18" spans="1:13" ht="12.75">
      <c r="A18" s="115">
        <v>15</v>
      </c>
      <c r="B18" s="120" t="s">
        <v>12</v>
      </c>
      <c r="C18" s="126" t="s">
        <v>49</v>
      </c>
      <c r="D18" s="172">
        <v>10</v>
      </c>
      <c r="E18" s="172">
        <v>16</v>
      </c>
      <c r="F18" s="172">
        <v>5</v>
      </c>
      <c r="G18" s="172">
        <v>6</v>
      </c>
      <c r="H18" s="172">
        <v>0</v>
      </c>
      <c r="I18" s="172">
        <v>4</v>
      </c>
      <c r="J18" s="172">
        <v>0</v>
      </c>
      <c r="K18" s="172">
        <v>0</v>
      </c>
      <c r="L18" s="175">
        <v>0</v>
      </c>
      <c r="M18" s="175">
        <v>1</v>
      </c>
    </row>
    <row r="19" spans="1:13" ht="12.75">
      <c r="A19" s="114">
        <v>16</v>
      </c>
      <c r="B19" s="120" t="s">
        <v>13</v>
      </c>
      <c r="C19" s="126" t="s">
        <v>49</v>
      </c>
      <c r="D19" s="172">
        <v>6</v>
      </c>
      <c r="E19" s="172">
        <v>7</v>
      </c>
      <c r="F19" s="172"/>
      <c r="G19" s="172"/>
      <c r="H19" s="172"/>
      <c r="I19" s="172">
        <v>4</v>
      </c>
      <c r="J19" s="172"/>
      <c r="K19" s="172">
        <v>1</v>
      </c>
      <c r="L19" s="175">
        <v>6</v>
      </c>
      <c r="M19" s="175">
        <v>12</v>
      </c>
    </row>
    <row r="20" spans="1:13" ht="12.75">
      <c r="A20" s="115">
        <v>17</v>
      </c>
      <c r="B20" s="120" t="s">
        <v>14</v>
      </c>
      <c r="C20" s="126" t="s">
        <v>49</v>
      </c>
      <c r="D20" s="172"/>
      <c r="E20" s="172"/>
      <c r="F20" s="172"/>
      <c r="G20" s="172"/>
      <c r="H20" s="172"/>
      <c r="I20" s="172"/>
      <c r="J20" s="172"/>
      <c r="K20" s="172"/>
      <c r="L20" s="175"/>
      <c r="M20" s="175"/>
    </row>
    <row r="21" spans="1:13" ht="12.75">
      <c r="A21" s="115">
        <v>18</v>
      </c>
      <c r="B21" s="120" t="s">
        <v>15</v>
      </c>
      <c r="C21" s="126" t="s">
        <v>49</v>
      </c>
      <c r="D21" s="172"/>
      <c r="E21" s="172">
        <v>2</v>
      </c>
      <c r="F21" s="172"/>
      <c r="G21" s="172"/>
      <c r="H21" s="172"/>
      <c r="I21" s="172">
        <v>1</v>
      </c>
      <c r="J21" s="172"/>
      <c r="K21" s="172">
        <v>1</v>
      </c>
      <c r="L21" s="175"/>
      <c r="M21" s="175"/>
    </row>
    <row r="22" spans="1:13" ht="12.75">
      <c r="A22" s="114">
        <v>19</v>
      </c>
      <c r="B22" s="120" t="s">
        <v>16</v>
      </c>
      <c r="C22" s="126" t="s">
        <v>49</v>
      </c>
      <c r="D22" s="172">
        <v>2</v>
      </c>
      <c r="E22" s="172">
        <v>3</v>
      </c>
      <c r="F22" s="172"/>
      <c r="G22" s="172"/>
      <c r="H22" s="172"/>
      <c r="I22" s="172">
        <v>1</v>
      </c>
      <c r="J22" s="172"/>
      <c r="K22" s="172"/>
      <c r="L22" s="175"/>
      <c r="M22" s="175"/>
    </row>
    <row r="23" spans="1:13" ht="12.75">
      <c r="A23" s="115">
        <v>20</v>
      </c>
      <c r="B23" s="120" t="s">
        <v>17</v>
      </c>
      <c r="C23" s="126" t="s">
        <v>49</v>
      </c>
      <c r="D23" s="172">
        <v>1</v>
      </c>
      <c r="E23" s="172">
        <v>2</v>
      </c>
      <c r="F23" s="172"/>
      <c r="G23" s="172"/>
      <c r="H23" s="172">
        <v>1</v>
      </c>
      <c r="I23" s="172">
        <v>2</v>
      </c>
      <c r="J23" s="172"/>
      <c r="K23" s="172"/>
      <c r="L23" s="175"/>
      <c r="M23" s="175"/>
    </row>
    <row r="24" spans="1:13" ht="12.75">
      <c r="A24" s="115">
        <v>21</v>
      </c>
      <c r="B24" s="120" t="s">
        <v>18</v>
      </c>
      <c r="C24" s="126" t="s">
        <v>49</v>
      </c>
      <c r="D24" s="172">
        <v>1</v>
      </c>
      <c r="E24" s="172">
        <v>1</v>
      </c>
      <c r="F24" s="172"/>
      <c r="G24" s="172"/>
      <c r="H24" s="172">
        <v>1</v>
      </c>
      <c r="I24" s="172">
        <v>1</v>
      </c>
      <c r="J24" s="172"/>
      <c r="K24" s="172"/>
      <c r="L24" s="175"/>
      <c r="M24" s="175"/>
    </row>
    <row r="25" spans="1:13" ht="12.75">
      <c r="A25" s="114">
        <v>22</v>
      </c>
      <c r="B25" s="120" t="s">
        <v>19</v>
      </c>
      <c r="C25" s="126" t="s">
        <v>49</v>
      </c>
      <c r="D25" s="172">
        <v>3</v>
      </c>
      <c r="E25" s="172">
        <v>6</v>
      </c>
      <c r="F25" s="172"/>
      <c r="G25" s="172"/>
      <c r="H25" s="172">
        <v>1</v>
      </c>
      <c r="I25" s="172">
        <v>4</v>
      </c>
      <c r="J25" s="172"/>
      <c r="K25" s="172">
        <v>1</v>
      </c>
      <c r="L25" s="175"/>
      <c r="M25" s="175"/>
    </row>
    <row r="26" spans="1:13" ht="12.75">
      <c r="A26" s="115">
        <v>23</v>
      </c>
      <c r="B26" s="120" t="s">
        <v>20</v>
      </c>
      <c r="C26" s="126" t="s">
        <v>49</v>
      </c>
      <c r="D26" s="172"/>
      <c r="E26" s="172">
        <v>1</v>
      </c>
      <c r="F26" s="172"/>
      <c r="G26" s="172"/>
      <c r="H26" s="172"/>
      <c r="I26" s="172">
        <v>2</v>
      </c>
      <c r="J26" s="172"/>
      <c r="K26" s="172"/>
      <c r="L26" s="175"/>
      <c r="M26" s="175"/>
    </row>
    <row r="27" spans="1:13" ht="12.75">
      <c r="A27" s="115">
        <v>24</v>
      </c>
      <c r="B27" s="120" t="s">
        <v>21</v>
      </c>
      <c r="C27" s="126" t="s">
        <v>49</v>
      </c>
      <c r="D27" s="172">
        <v>2</v>
      </c>
      <c r="E27" s="172">
        <v>4</v>
      </c>
      <c r="F27" s="172"/>
      <c r="G27" s="172"/>
      <c r="H27" s="172">
        <v>0</v>
      </c>
      <c r="I27" s="172">
        <v>2</v>
      </c>
      <c r="J27" s="172"/>
      <c r="K27" s="172"/>
      <c r="L27" s="175"/>
      <c r="M27" s="175"/>
    </row>
    <row r="28" spans="1:13" ht="12.75">
      <c r="A28" s="114">
        <v>25</v>
      </c>
      <c r="B28" s="119" t="s">
        <v>128</v>
      </c>
      <c r="C28" s="126" t="s">
        <v>49</v>
      </c>
      <c r="D28" s="172">
        <v>8</v>
      </c>
      <c r="E28" s="172">
        <v>12</v>
      </c>
      <c r="F28" s="172">
        <v>0</v>
      </c>
      <c r="G28" s="172">
        <v>0</v>
      </c>
      <c r="H28" s="172">
        <v>1</v>
      </c>
      <c r="I28" s="172">
        <v>1</v>
      </c>
      <c r="J28" s="172">
        <v>1</v>
      </c>
      <c r="K28" s="172">
        <v>1</v>
      </c>
      <c r="L28" s="175">
        <v>0</v>
      </c>
      <c r="M28" s="175">
        <v>1</v>
      </c>
    </row>
    <row r="29" spans="1:13" ht="12.75">
      <c r="A29" s="115">
        <v>26</v>
      </c>
      <c r="B29" s="120" t="s">
        <v>22</v>
      </c>
      <c r="C29" s="126" t="s">
        <v>49</v>
      </c>
      <c r="D29" s="172">
        <v>6</v>
      </c>
      <c r="E29" s="172">
        <v>13</v>
      </c>
      <c r="F29" s="172">
        <v>2</v>
      </c>
      <c r="G29" s="172">
        <v>3</v>
      </c>
      <c r="H29" s="172">
        <v>1</v>
      </c>
      <c r="I29" s="172">
        <v>5</v>
      </c>
      <c r="J29" s="172">
        <v>1</v>
      </c>
      <c r="K29" s="172">
        <v>1</v>
      </c>
      <c r="L29" s="175"/>
      <c r="M29" s="175"/>
    </row>
    <row r="30" spans="1:13" ht="12.75">
      <c r="A30" s="115">
        <v>27</v>
      </c>
      <c r="B30" s="120" t="s">
        <v>23</v>
      </c>
      <c r="C30" s="126" t="s">
        <v>49</v>
      </c>
      <c r="D30" s="172">
        <v>7</v>
      </c>
      <c r="E30" s="172">
        <v>13</v>
      </c>
      <c r="F30" s="172">
        <v>0</v>
      </c>
      <c r="G30" s="172">
        <v>0</v>
      </c>
      <c r="H30" s="172">
        <v>0</v>
      </c>
      <c r="I30" s="172">
        <v>3</v>
      </c>
      <c r="J30" s="172">
        <v>0</v>
      </c>
      <c r="K30" s="172">
        <v>0</v>
      </c>
      <c r="L30" s="175">
        <v>0</v>
      </c>
      <c r="M30" s="175">
        <v>0</v>
      </c>
    </row>
    <row r="31" spans="1:13" ht="12.75">
      <c r="A31" s="114">
        <v>28</v>
      </c>
      <c r="B31" s="120" t="s">
        <v>110</v>
      </c>
      <c r="C31" s="126" t="s">
        <v>49</v>
      </c>
      <c r="D31" s="172">
        <v>2</v>
      </c>
      <c r="E31" s="172">
        <v>4</v>
      </c>
      <c r="F31" s="172"/>
      <c r="G31" s="172">
        <v>1</v>
      </c>
      <c r="H31" s="172"/>
      <c r="I31" s="172">
        <v>2</v>
      </c>
      <c r="J31" s="172"/>
      <c r="K31" s="172"/>
      <c r="L31" s="175"/>
      <c r="M31" s="175">
        <v>7</v>
      </c>
    </row>
    <row r="32" spans="1:13" ht="12.75">
      <c r="A32" s="115">
        <v>29</v>
      </c>
      <c r="B32" s="120" t="s">
        <v>43</v>
      </c>
      <c r="C32" s="126" t="s">
        <v>49</v>
      </c>
      <c r="D32" s="172">
        <v>37</v>
      </c>
      <c r="E32" s="172">
        <v>88</v>
      </c>
      <c r="F32" s="172">
        <v>23</v>
      </c>
      <c r="G32" s="172">
        <v>42</v>
      </c>
      <c r="H32" s="172">
        <v>8</v>
      </c>
      <c r="I32" s="172">
        <v>47</v>
      </c>
      <c r="J32" s="172">
        <v>3</v>
      </c>
      <c r="K32" s="172">
        <v>12</v>
      </c>
      <c r="L32" s="175">
        <v>0</v>
      </c>
      <c r="M32" s="175">
        <v>6</v>
      </c>
    </row>
    <row r="33" spans="1:13" ht="12.75">
      <c r="A33" s="115">
        <v>30</v>
      </c>
      <c r="B33" s="120" t="s">
        <v>24</v>
      </c>
      <c r="C33" s="126" t="s">
        <v>49</v>
      </c>
      <c r="D33" s="172">
        <v>16</v>
      </c>
      <c r="E33" s="172">
        <v>33</v>
      </c>
      <c r="F33" s="172">
        <v>0</v>
      </c>
      <c r="G33" s="172">
        <v>8</v>
      </c>
      <c r="H33" s="172">
        <v>1</v>
      </c>
      <c r="I33" s="172">
        <v>6</v>
      </c>
      <c r="J33" s="172"/>
      <c r="K33" s="172">
        <v>1</v>
      </c>
      <c r="L33" s="175"/>
      <c r="M33" s="175"/>
    </row>
    <row r="34" spans="1:13" ht="12.75">
      <c r="A34" s="114">
        <v>31</v>
      </c>
      <c r="B34" s="121" t="s">
        <v>25</v>
      </c>
      <c r="C34" s="126" t="s">
        <v>49</v>
      </c>
      <c r="D34" s="172">
        <v>1</v>
      </c>
      <c r="E34" s="172">
        <v>3</v>
      </c>
      <c r="F34" s="172"/>
      <c r="G34" s="172">
        <v>2</v>
      </c>
      <c r="H34" s="172"/>
      <c r="I34" s="172">
        <v>5</v>
      </c>
      <c r="J34" s="172"/>
      <c r="K34" s="172">
        <v>2</v>
      </c>
      <c r="L34" s="175"/>
      <c r="M34" s="175"/>
    </row>
    <row r="35" spans="1:13" ht="12.75">
      <c r="A35" s="115">
        <v>32</v>
      </c>
      <c r="B35" s="122" t="s">
        <v>59</v>
      </c>
      <c r="C35" s="126" t="s">
        <v>49</v>
      </c>
      <c r="D35" s="172">
        <v>1</v>
      </c>
      <c r="E35" s="172">
        <v>3</v>
      </c>
      <c r="F35" s="172">
        <v>0</v>
      </c>
      <c r="G35" s="172">
        <v>0</v>
      </c>
      <c r="H35" s="172">
        <v>0</v>
      </c>
      <c r="I35" s="172">
        <v>3</v>
      </c>
      <c r="J35" s="172">
        <v>0</v>
      </c>
      <c r="K35" s="172">
        <v>0</v>
      </c>
      <c r="L35" s="175">
        <v>0</v>
      </c>
      <c r="M35" s="175">
        <v>0</v>
      </c>
    </row>
    <row r="36" spans="1:13" ht="12.75">
      <c r="A36" s="115">
        <v>33</v>
      </c>
      <c r="B36" s="122" t="s">
        <v>41</v>
      </c>
      <c r="C36" s="126" t="s">
        <v>49</v>
      </c>
      <c r="D36" s="172">
        <v>14</v>
      </c>
      <c r="E36" s="172">
        <v>15</v>
      </c>
      <c r="F36" s="172">
        <v>1</v>
      </c>
      <c r="G36" s="172">
        <v>2</v>
      </c>
      <c r="H36" s="172">
        <v>1</v>
      </c>
      <c r="I36" s="172">
        <v>2</v>
      </c>
      <c r="J36" s="172">
        <v>1</v>
      </c>
      <c r="K36" s="172">
        <v>2</v>
      </c>
      <c r="L36" s="175"/>
      <c r="M36" s="175">
        <v>2</v>
      </c>
    </row>
    <row r="37" spans="1:13" ht="12.75">
      <c r="A37" s="114">
        <v>34</v>
      </c>
      <c r="B37" s="122" t="s">
        <v>26</v>
      </c>
      <c r="C37" s="126" t="s">
        <v>49</v>
      </c>
      <c r="D37" s="172">
        <v>6</v>
      </c>
      <c r="E37" s="172">
        <v>8</v>
      </c>
      <c r="F37" s="172">
        <v>0</v>
      </c>
      <c r="G37" s="172">
        <v>2</v>
      </c>
      <c r="H37" s="172">
        <v>0</v>
      </c>
      <c r="I37" s="172">
        <v>5</v>
      </c>
      <c r="J37" s="172">
        <v>0</v>
      </c>
      <c r="K37" s="172">
        <v>0</v>
      </c>
      <c r="L37" s="175">
        <v>1</v>
      </c>
      <c r="M37" s="175">
        <v>1</v>
      </c>
    </row>
    <row r="38" spans="1:13" ht="12.75">
      <c r="A38" s="115">
        <v>35</v>
      </c>
      <c r="B38" s="122" t="s">
        <v>27</v>
      </c>
      <c r="C38" s="126" t="s">
        <v>49</v>
      </c>
      <c r="D38" s="172">
        <v>6</v>
      </c>
      <c r="E38" s="172">
        <v>14</v>
      </c>
      <c r="F38" s="172">
        <v>8</v>
      </c>
      <c r="G38" s="172">
        <v>15</v>
      </c>
      <c r="H38" s="172"/>
      <c r="I38" s="172">
        <v>14</v>
      </c>
      <c r="J38" s="172"/>
      <c r="K38" s="172"/>
      <c r="L38" s="175"/>
      <c r="M38" s="175"/>
    </row>
    <row r="39" spans="1:13" ht="12.75">
      <c r="A39" s="115">
        <v>36</v>
      </c>
      <c r="B39" s="120" t="s">
        <v>28</v>
      </c>
      <c r="C39" s="126" t="s">
        <v>49</v>
      </c>
      <c r="D39" s="172">
        <v>7</v>
      </c>
      <c r="E39" s="172"/>
      <c r="F39" s="172">
        <v>4</v>
      </c>
      <c r="G39" s="172"/>
      <c r="H39" s="172">
        <v>1</v>
      </c>
      <c r="I39" s="172"/>
      <c r="J39" s="172"/>
      <c r="K39" s="172"/>
      <c r="L39" s="175"/>
      <c r="M39" s="175"/>
    </row>
    <row r="40" spans="1:13" ht="12.75">
      <c r="A40" s="114">
        <v>37</v>
      </c>
      <c r="B40" s="120" t="s">
        <v>29</v>
      </c>
      <c r="C40" s="126" t="s">
        <v>49</v>
      </c>
      <c r="D40" s="172">
        <v>8</v>
      </c>
      <c r="E40" s="172">
        <v>11</v>
      </c>
      <c r="F40" s="172">
        <v>0</v>
      </c>
      <c r="G40" s="172">
        <v>0</v>
      </c>
      <c r="H40" s="172">
        <v>0</v>
      </c>
      <c r="I40" s="172">
        <v>2</v>
      </c>
      <c r="J40" s="172">
        <v>1</v>
      </c>
      <c r="K40" s="172">
        <v>1</v>
      </c>
      <c r="L40" s="175">
        <v>0</v>
      </c>
      <c r="M40" s="175">
        <v>0</v>
      </c>
    </row>
    <row r="41" spans="1:13" ht="12.75">
      <c r="A41" s="115">
        <v>38</v>
      </c>
      <c r="B41" s="120" t="s">
        <v>194</v>
      </c>
      <c r="C41" s="126" t="s">
        <v>49</v>
      </c>
      <c r="D41" s="172">
        <v>6</v>
      </c>
      <c r="E41" s="172">
        <v>10</v>
      </c>
      <c r="F41" s="172"/>
      <c r="G41" s="172"/>
      <c r="H41" s="172">
        <v>1</v>
      </c>
      <c r="I41" s="172">
        <v>4</v>
      </c>
      <c r="J41" s="172"/>
      <c r="K41" s="172">
        <v>1</v>
      </c>
      <c r="L41" s="175"/>
      <c r="M41" s="175">
        <v>0</v>
      </c>
    </row>
    <row r="42" spans="1:13" ht="12.75">
      <c r="A42" s="115">
        <v>39</v>
      </c>
      <c r="B42" s="120" t="s">
        <v>30</v>
      </c>
      <c r="C42" s="126" t="s">
        <v>49</v>
      </c>
      <c r="D42" s="172">
        <v>11</v>
      </c>
      <c r="E42" s="172">
        <v>14</v>
      </c>
      <c r="F42" s="172"/>
      <c r="G42" s="172">
        <v>4</v>
      </c>
      <c r="H42" s="172"/>
      <c r="I42" s="172">
        <v>1</v>
      </c>
      <c r="J42" s="172">
        <v>6</v>
      </c>
      <c r="K42" s="172"/>
      <c r="L42" s="175"/>
      <c r="M42" s="175"/>
    </row>
    <row r="43" spans="1:13" ht="12.75">
      <c r="A43" s="114">
        <v>40</v>
      </c>
      <c r="B43" s="119" t="s">
        <v>31</v>
      </c>
      <c r="C43" s="126" t="s">
        <v>49</v>
      </c>
      <c r="D43" s="172">
        <v>8</v>
      </c>
      <c r="E43" s="172">
        <v>12</v>
      </c>
      <c r="F43" s="172">
        <v>2</v>
      </c>
      <c r="G43" s="172">
        <v>4</v>
      </c>
      <c r="H43" s="172"/>
      <c r="I43" s="172">
        <v>2</v>
      </c>
      <c r="J43" s="172">
        <v>0</v>
      </c>
      <c r="K43" s="172">
        <v>0</v>
      </c>
      <c r="L43" s="175">
        <v>0</v>
      </c>
      <c r="M43" s="175">
        <v>3</v>
      </c>
    </row>
    <row r="44" spans="1:13" ht="12.75">
      <c r="A44" s="115">
        <v>41</v>
      </c>
      <c r="B44" s="123" t="s">
        <v>32</v>
      </c>
      <c r="C44" s="126" t="s">
        <v>49</v>
      </c>
      <c r="D44" s="172">
        <v>4</v>
      </c>
      <c r="E44" s="172">
        <v>6</v>
      </c>
      <c r="F44" s="172">
        <v>0</v>
      </c>
      <c r="G44" s="172">
        <v>0</v>
      </c>
      <c r="H44" s="172">
        <v>0</v>
      </c>
      <c r="I44" s="172">
        <v>2</v>
      </c>
      <c r="J44" s="172">
        <v>0</v>
      </c>
      <c r="K44" s="172">
        <v>0</v>
      </c>
      <c r="L44" s="175">
        <v>0</v>
      </c>
      <c r="M44" s="175">
        <v>0</v>
      </c>
    </row>
    <row r="45" spans="1:13" ht="12.75">
      <c r="A45" s="115">
        <v>42</v>
      </c>
      <c r="B45" s="120" t="s">
        <v>34</v>
      </c>
      <c r="C45" s="126" t="s">
        <v>50</v>
      </c>
      <c r="D45" s="172">
        <v>27</v>
      </c>
      <c r="E45" s="172">
        <v>99</v>
      </c>
      <c r="F45" s="172">
        <v>13</v>
      </c>
      <c r="G45" s="172">
        <v>13</v>
      </c>
      <c r="H45" s="172">
        <v>3</v>
      </c>
      <c r="I45" s="172">
        <v>35</v>
      </c>
      <c r="J45" s="172"/>
      <c r="K45" s="172">
        <v>5</v>
      </c>
      <c r="L45" s="175"/>
      <c r="M45" s="175">
        <v>18</v>
      </c>
    </row>
    <row r="46" spans="1:13" ht="12.75">
      <c r="A46" s="114">
        <v>43</v>
      </c>
      <c r="B46" s="120" t="s">
        <v>131</v>
      </c>
      <c r="C46" s="126" t="s">
        <v>50</v>
      </c>
      <c r="D46" s="172">
        <v>13</v>
      </c>
      <c r="E46" s="172">
        <v>20</v>
      </c>
      <c r="F46" s="172">
        <v>1</v>
      </c>
      <c r="G46" s="172">
        <v>1</v>
      </c>
      <c r="H46" s="172">
        <v>3</v>
      </c>
      <c r="I46" s="172">
        <v>11</v>
      </c>
      <c r="J46" s="172">
        <v>1</v>
      </c>
      <c r="K46" s="172">
        <v>1</v>
      </c>
      <c r="L46" s="175">
        <v>2</v>
      </c>
      <c r="M46" s="175">
        <v>2</v>
      </c>
    </row>
    <row r="47" spans="1:13" ht="12.75">
      <c r="A47" s="115">
        <v>44</v>
      </c>
      <c r="B47" s="120" t="s">
        <v>35</v>
      </c>
      <c r="C47" s="126" t="s">
        <v>50</v>
      </c>
      <c r="D47" s="172">
        <v>18</v>
      </c>
      <c r="E47" s="172">
        <v>20</v>
      </c>
      <c r="F47" s="172"/>
      <c r="G47" s="172"/>
      <c r="H47" s="172">
        <v>1</v>
      </c>
      <c r="I47" s="172">
        <v>4</v>
      </c>
      <c r="J47" s="172"/>
      <c r="K47" s="172"/>
      <c r="L47" s="175">
        <v>1</v>
      </c>
      <c r="M47" s="175">
        <v>1</v>
      </c>
    </row>
    <row r="48" spans="1:13" ht="12.75">
      <c r="A48" s="115">
        <v>45</v>
      </c>
      <c r="B48" s="120" t="s">
        <v>36</v>
      </c>
      <c r="C48" s="126" t="s">
        <v>50</v>
      </c>
      <c r="D48" s="172">
        <v>20</v>
      </c>
      <c r="E48" s="172">
        <v>26</v>
      </c>
      <c r="F48" s="172"/>
      <c r="G48" s="172"/>
      <c r="H48" s="172">
        <v>1</v>
      </c>
      <c r="I48" s="172">
        <v>3</v>
      </c>
      <c r="J48" s="172">
        <v>1</v>
      </c>
      <c r="K48" s="172">
        <v>2</v>
      </c>
      <c r="L48" s="175"/>
      <c r="M48" s="175"/>
    </row>
    <row r="49" spans="1:13" ht="12.75">
      <c r="A49" s="114">
        <v>46</v>
      </c>
      <c r="B49" s="120" t="s">
        <v>37</v>
      </c>
      <c r="C49" s="126" t="s">
        <v>50</v>
      </c>
      <c r="D49" s="172">
        <v>7</v>
      </c>
      <c r="E49" s="172">
        <v>15</v>
      </c>
      <c r="F49" s="172"/>
      <c r="G49" s="172"/>
      <c r="H49" s="172"/>
      <c r="I49" s="172">
        <v>13</v>
      </c>
      <c r="J49" s="172"/>
      <c r="K49" s="172">
        <v>3</v>
      </c>
      <c r="L49" s="175"/>
      <c r="M49" s="175">
        <v>2</v>
      </c>
    </row>
    <row r="50" spans="1:13" ht="12.75">
      <c r="A50" s="115">
        <v>47</v>
      </c>
      <c r="B50" s="120" t="s">
        <v>38</v>
      </c>
      <c r="C50" s="126" t="s">
        <v>50</v>
      </c>
      <c r="D50" s="172">
        <v>5</v>
      </c>
      <c r="E50" s="172">
        <v>14</v>
      </c>
      <c r="F50" s="172">
        <v>10</v>
      </c>
      <c r="G50" s="172">
        <v>18</v>
      </c>
      <c r="H50" s="172">
        <v>0</v>
      </c>
      <c r="I50" s="172">
        <v>5</v>
      </c>
      <c r="J50" s="172">
        <v>0</v>
      </c>
      <c r="K50" s="172">
        <v>2</v>
      </c>
      <c r="L50" s="175"/>
      <c r="M50" s="175"/>
    </row>
    <row r="51" spans="1:13" ht="12.75">
      <c r="A51" s="115">
        <v>48</v>
      </c>
      <c r="B51" s="120" t="s">
        <v>39</v>
      </c>
      <c r="C51" s="126" t="s">
        <v>50</v>
      </c>
      <c r="D51" s="172">
        <v>6</v>
      </c>
      <c r="E51" s="172">
        <v>9</v>
      </c>
      <c r="F51" s="172">
        <v>0</v>
      </c>
      <c r="G51" s="172">
        <v>0</v>
      </c>
      <c r="H51" s="172">
        <v>3</v>
      </c>
      <c r="I51" s="172">
        <v>4</v>
      </c>
      <c r="J51" s="172"/>
      <c r="K51" s="172">
        <v>1</v>
      </c>
      <c r="L51" s="175"/>
      <c r="M51" s="175"/>
    </row>
    <row r="52" spans="1:13" ht="12.75">
      <c r="A52" s="114">
        <v>49</v>
      </c>
      <c r="B52" s="123" t="s">
        <v>40</v>
      </c>
      <c r="C52" s="126" t="s">
        <v>50</v>
      </c>
      <c r="D52" s="172">
        <v>3</v>
      </c>
      <c r="E52" s="172">
        <v>4</v>
      </c>
      <c r="F52" s="172">
        <v>0</v>
      </c>
      <c r="G52" s="172">
        <v>2</v>
      </c>
      <c r="H52" s="172">
        <v>1</v>
      </c>
      <c r="I52" s="172">
        <v>4</v>
      </c>
      <c r="J52" s="172">
        <v>0</v>
      </c>
      <c r="K52" s="172">
        <v>0</v>
      </c>
      <c r="L52" s="175">
        <v>0</v>
      </c>
      <c r="M52" s="175">
        <v>0</v>
      </c>
    </row>
    <row r="53" spans="1:13" ht="12.75">
      <c r="A53" s="115">
        <v>50</v>
      </c>
      <c r="B53" s="120" t="s">
        <v>48</v>
      </c>
      <c r="C53" s="126" t="s">
        <v>111</v>
      </c>
      <c r="D53" s="172">
        <v>6</v>
      </c>
      <c r="E53" s="172">
        <v>8</v>
      </c>
      <c r="F53" s="172">
        <v>0</v>
      </c>
      <c r="G53" s="172">
        <v>0</v>
      </c>
      <c r="H53" s="172">
        <v>0</v>
      </c>
      <c r="I53" s="172">
        <v>3</v>
      </c>
      <c r="J53" s="172">
        <v>1</v>
      </c>
      <c r="K53" s="172">
        <v>1</v>
      </c>
      <c r="L53" s="175"/>
      <c r="M53" s="175"/>
    </row>
    <row r="54" spans="1:13" ht="12.75" customHeight="1">
      <c r="A54" s="115">
        <v>51</v>
      </c>
      <c r="B54" s="124" t="s">
        <v>195</v>
      </c>
      <c r="C54" s="126" t="s">
        <v>111</v>
      </c>
      <c r="D54" s="172">
        <v>11</v>
      </c>
      <c r="E54" s="172">
        <v>14</v>
      </c>
      <c r="F54" s="172"/>
      <c r="G54" s="172"/>
      <c r="H54" s="172">
        <v>1</v>
      </c>
      <c r="I54" s="172">
        <v>4</v>
      </c>
      <c r="J54" s="172">
        <v>1</v>
      </c>
      <c r="K54" s="172">
        <v>1</v>
      </c>
      <c r="L54" s="175"/>
      <c r="M54" s="175"/>
    </row>
    <row r="55" spans="1:13" ht="12.75">
      <c r="A55" s="114">
        <v>52</v>
      </c>
      <c r="B55" s="120" t="s">
        <v>112</v>
      </c>
      <c r="C55" s="126" t="s">
        <v>111</v>
      </c>
      <c r="D55" s="172"/>
      <c r="E55" s="172">
        <v>2</v>
      </c>
      <c r="F55" s="172"/>
      <c r="G55" s="172"/>
      <c r="H55" s="172">
        <v>3</v>
      </c>
      <c r="I55" s="172"/>
      <c r="J55" s="172"/>
      <c r="K55" s="172"/>
      <c r="L55" s="175"/>
      <c r="M55" s="175"/>
    </row>
    <row r="56" spans="1:13" ht="12.75">
      <c r="A56" s="115">
        <v>53</v>
      </c>
      <c r="B56" s="119" t="s">
        <v>132</v>
      </c>
      <c r="C56" s="126" t="s">
        <v>111</v>
      </c>
      <c r="D56" s="172">
        <v>1</v>
      </c>
      <c r="E56" s="172">
        <v>2</v>
      </c>
      <c r="F56" s="172">
        <v>0</v>
      </c>
      <c r="G56" s="172">
        <v>0</v>
      </c>
      <c r="H56" s="172">
        <v>0</v>
      </c>
      <c r="I56" s="172">
        <v>3</v>
      </c>
      <c r="J56" s="172">
        <v>0</v>
      </c>
      <c r="K56" s="172">
        <v>0</v>
      </c>
      <c r="L56" s="175">
        <v>0</v>
      </c>
      <c r="M56" s="175"/>
    </row>
    <row r="57" spans="1:13" ht="12.75">
      <c r="A57" s="115">
        <v>54</v>
      </c>
      <c r="B57" s="120" t="s">
        <v>130</v>
      </c>
      <c r="C57" s="126" t="s">
        <v>51</v>
      </c>
      <c r="D57" s="172">
        <v>2</v>
      </c>
      <c r="E57" s="172">
        <v>3</v>
      </c>
      <c r="F57" s="172"/>
      <c r="G57" s="172"/>
      <c r="H57" s="172"/>
      <c r="I57" s="172">
        <v>3</v>
      </c>
      <c r="J57" s="172"/>
      <c r="K57" s="172">
        <v>1</v>
      </c>
      <c r="L57" s="175"/>
      <c r="M57" s="175"/>
    </row>
    <row r="58" spans="1:13" ht="12.75">
      <c r="A58" s="114">
        <v>55</v>
      </c>
      <c r="B58" s="119" t="s">
        <v>129</v>
      </c>
      <c r="C58" s="126" t="s">
        <v>51</v>
      </c>
      <c r="D58" s="172">
        <v>4</v>
      </c>
      <c r="E58" s="172">
        <v>5</v>
      </c>
      <c r="F58" s="172">
        <v>0</v>
      </c>
      <c r="G58" s="172"/>
      <c r="H58" s="172">
        <v>0</v>
      </c>
      <c r="I58" s="172">
        <v>1</v>
      </c>
      <c r="J58" s="172">
        <v>0</v>
      </c>
      <c r="K58" s="172"/>
      <c r="L58" s="175">
        <v>0</v>
      </c>
      <c r="M58" s="175">
        <v>0</v>
      </c>
    </row>
    <row r="59" spans="1:13" ht="12.75">
      <c r="A59" s="115">
        <v>56</v>
      </c>
      <c r="B59" s="120" t="s">
        <v>44</v>
      </c>
      <c r="C59" s="126" t="s">
        <v>51</v>
      </c>
      <c r="D59" s="172">
        <v>1</v>
      </c>
      <c r="E59" s="172">
        <v>3</v>
      </c>
      <c r="F59" s="172">
        <v>0</v>
      </c>
      <c r="G59" s="172">
        <v>0</v>
      </c>
      <c r="H59" s="172">
        <v>0</v>
      </c>
      <c r="I59" s="172">
        <v>1</v>
      </c>
      <c r="J59" s="172">
        <v>0</v>
      </c>
      <c r="K59" s="172">
        <v>1</v>
      </c>
      <c r="L59" s="175">
        <v>0</v>
      </c>
      <c r="M59" s="175">
        <v>0</v>
      </c>
    </row>
    <row r="60" spans="1:13" ht="12.75">
      <c r="A60" s="115">
        <v>57</v>
      </c>
      <c r="B60" s="120" t="s">
        <v>199</v>
      </c>
      <c r="C60" s="126" t="s">
        <v>51</v>
      </c>
      <c r="D60" s="172">
        <v>7</v>
      </c>
      <c r="E60" s="172">
        <v>8</v>
      </c>
      <c r="F60" s="172">
        <v>0</v>
      </c>
      <c r="G60" s="172">
        <v>0</v>
      </c>
      <c r="H60" s="172">
        <v>0</v>
      </c>
      <c r="I60" s="172">
        <v>3</v>
      </c>
      <c r="J60" s="172">
        <v>0</v>
      </c>
      <c r="K60" s="172">
        <v>0</v>
      </c>
      <c r="L60" s="175">
        <v>0</v>
      </c>
      <c r="M60" s="175">
        <v>1</v>
      </c>
    </row>
    <row r="61" spans="1:13" ht="12.75">
      <c r="A61" s="164" t="s">
        <v>117</v>
      </c>
      <c r="B61" s="125" t="s">
        <v>46</v>
      </c>
      <c r="C61" s="147"/>
      <c r="D61" s="174">
        <f>SUM(D4:D60)</f>
        <v>458</v>
      </c>
      <c r="E61" s="174">
        <f>SUM(E4:E60)</f>
        <v>816</v>
      </c>
      <c r="F61" s="174">
        <f>SUM(F4:F60)</f>
        <v>84</v>
      </c>
      <c r="G61" s="174">
        <f>SUM(G4:G59)</f>
        <v>166</v>
      </c>
      <c r="H61" s="174">
        <f>SUM(H4:H60)</f>
        <v>47</v>
      </c>
      <c r="I61" s="174">
        <f>SUM(I4:I60)</f>
        <v>314</v>
      </c>
      <c r="J61" s="174">
        <f>SUM(J4:J60)</f>
        <v>18</v>
      </c>
      <c r="K61" s="174">
        <f>SUM(K4:K60)</f>
        <v>55</v>
      </c>
      <c r="L61" s="174">
        <f>SUM(L4:L60)</f>
        <v>11</v>
      </c>
      <c r="M61" s="174">
        <f>SUM(M4:M59)</f>
        <v>124</v>
      </c>
    </row>
    <row r="62" spans="1:11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ht="12.75">
      <c r="A63" s="58" t="s">
        <v>54</v>
      </c>
      <c r="B63" s="58"/>
      <c r="C63" s="69"/>
      <c r="D63" s="24"/>
      <c r="E63" s="24"/>
      <c r="F63" s="24"/>
      <c r="G63" s="22"/>
      <c r="H63" s="22"/>
      <c r="I63" s="22"/>
      <c r="J63" s="22"/>
      <c r="K63" s="22"/>
    </row>
    <row r="64" spans="1:11" ht="12.75">
      <c r="A64" s="59" t="s">
        <v>56</v>
      </c>
      <c r="B64" s="58"/>
      <c r="C64" s="69"/>
      <c r="D64" s="24"/>
      <c r="E64" s="24"/>
      <c r="F64" s="24"/>
      <c r="G64" s="22"/>
      <c r="H64" s="22"/>
      <c r="I64" s="22"/>
      <c r="J64" s="22"/>
      <c r="K64" s="22"/>
    </row>
    <row r="65" spans="1:11" ht="12.75">
      <c r="A65" s="59" t="s">
        <v>57</v>
      </c>
      <c r="B65" s="58"/>
      <c r="C65" s="69"/>
      <c r="D65" s="24"/>
      <c r="E65" s="24"/>
      <c r="F65" s="24"/>
      <c r="G65" s="22"/>
      <c r="H65" s="22"/>
      <c r="I65" s="22"/>
      <c r="J65" s="22"/>
      <c r="K65" s="22"/>
    </row>
    <row r="66" spans="1:11" ht="12.75">
      <c r="A66" s="189" t="s">
        <v>113</v>
      </c>
      <c r="B66" s="194"/>
      <c r="C66" s="69"/>
      <c r="D66" s="24"/>
      <c r="E66" s="24"/>
      <c r="F66" s="24"/>
      <c r="G66" s="22"/>
      <c r="H66" s="22"/>
      <c r="I66" s="22"/>
      <c r="J66" s="22"/>
      <c r="K66" s="22"/>
    </row>
    <row r="67" spans="1:11" ht="12.75">
      <c r="A67" s="59" t="s">
        <v>58</v>
      </c>
      <c r="B67" s="58"/>
      <c r="C67" s="69"/>
      <c r="D67" s="24"/>
      <c r="E67" s="24"/>
      <c r="F67" s="24"/>
      <c r="G67" s="22"/>
      <c r="H67" s="22"/>
      <c r="I67" s="22"/>
      <c r="J67" s="22"/>
      <c r="K67" s="22"/>
    </row>
    <row r="68" spans="1:11" ht="12.75">
      <c r="A68" s="54"/>
      <c r="B68" s="54"/>
      <c r="C68" s="69"/>
      <c r="D68" s="24"/>
      <c r="E68" s="24"/>
      <c r="F68" s="24"/>
      <c r="G68" s="22"/>
      <c r="H68" s="22"/>
      <c r="I68" s="22"/>
      <c r="J68" s="22"/>
      <c r="K68" s="22"/>
    </row>
    <row r="69" spans="1:11" ht="12.75">
      <c r="A69" s="59" t="s">
        <v>55</v>
      </c>
      <c r="B69" s="28"/>
      <c r="C69" s="28"/>
      <c r="D69" s="28"/>
      <c r="E69" s="28"/>
      <c r="F69" s="28"/>
      <c r="G69" s="22"/>
      <c r="H69" s="22"/>
      <c r="I69" s="22"/>
      <c r="J69" s="22"/>
      <c r="K69" s="22"/>
    </row>
    <row r="70" spans="1:11" ht="12.75">
      <c r="A70" s="54"/>
      <c r="B70" s="54"/>
      <c r="C70" s="69"/>
      <c r="D70" s="24"/>
      <c r="E70" s="24"/>
      <c r="F70" s="24"/>
      <c r="G70" s="22"/>
      <c r="H70" s="22"/>
      <c r="I70" s="22"/>
      <c r="J70" s="22"/>
      <c r="K70" s="22"/>
    </row>
    <row r="71" spans="1:11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</sheetData>
  <mergeCells count="2">
    <mergeCell ref="A1:E1"/>
    <mergeCell ref="A66:B66"/>
  </mergeCells>
  <printOptions horizontalCentered="1"/>
  <pageMargins left="0.75" right="0.75" top="0.7874015748031497" bottom="0.984251968503937" header="0" footer="0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pane xSplit="2" ySplit="3" topLeftCell="C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74" sqref="H74"/>
    </sheetView>
  </sheetViews>
  <sheetFormatPr defaultColWidth="9.00390625" defaultRowHeight="12.75"/>
  <cols>
    <col min="1" max="1" width="5.25390625" style="19" customWidth="1"/>
    <col min="2" max="2" width="35.00390625" style="19" customWidth="1"/>
    <col min="3" max="3" width="6.375" style="19" customWidth="1"/>
    <col min="4" max="4" width="6.125" style="19" customWidth="1"/>
    <col min="5" max="5" width="9.875" style="19" customWidth="1"/>
    <col min="6" max="6" width="7.375" style="19" customWidth="1"/>
    <col min="7" max="7" width="10.25390625" style="19" customWidth="1"/>
    <col min="8" max="8" width="11.625" style="22" customWidth="1"/>
    <col min="9" max="9" width="9.375" style="22" customWidth="1"/>
    <col min="10" max="10" width="5.75390625" style="19" customWidth="1"/>
    <col min="11" max="16384" width="9.125" style="19" customWidth="1"/>
  </cols>
  <sheetData>
    <row r="1" spans="1:7" ht="12.75">
      <c r="A1" s="195" t="s">
        <v>163</v>
      </c>
      <c r="B1" s="196"/>
      <c r="C1" s="196"/>
      <c r="D1" s="196"/>
      <c r="E1" s="196"/>
      <c r="F1" s="196"/>
      <c r="G1" s="196"/>
    </row>
    <row r="2" spans="5:7" ht="12.75">
      <c r="E2" s="31"/>
      <c r="F2" s="31"/>
      <c r="G2" s="31"/>
    </row>
    <row r="3" spans="1:9" ht="33.75">
      <c r="A3" s="113"/>
      <c r="B3" s="116" t="s">
        <v>0</v>
      </c>
      <c r="C3" s="117" t="s">
        <v>45</v>
      </c>
      <c r="D3" s="118" t="s">
        <v>197</v>
      </c>
      <c r="E3" s="118" t="s">
        <v>104</v>
      </c>
      <c r="F3" s="118" t="s">
        <v>105</v>
      </c>
      <c r="G3" s="118" t="s">
        <v>106</v>
      </c>
      <c r="H3" s="118" t="s">
        <v>118</v>
      </c>
      <c r="I3" s="118" t="s">
        <v>119</v>
      </c>
    </row>
    <row r="4" spans="1:9" ht="12.75">
      <c r="A4" s="114">
        <v>1</v>
      </c>
      <c r="B4" s="119" t="s">
        <v>33</v>
      </c>
      <c r="C4" s="126" t="s">
        <v>49</v>
      </c>
      <c r="D4" s="172">
        <v>7</v>
      </c>
      <c r="E4" s="172">
        <v>26</v>
      </c>
      <c r="F4" s="172">
        <v>7</v>
      </c>
      <c r="G4" s="172">
        <v>26</v>
      </c>
      <c r="H4" s="172">
        <v>18</v>
      </c>
      <c r="I4" s="172">
        <v>1</v>
      </c>
    </row>
    <row r="5" spans="1:9" ht="12.75">
      <c r="A5" s="115">
        <v>2</v>
      </c>
      <c r="B5" s="120" t="s">
        <v>1</v>
      </c>
      <c r="C5" s="126" t="s">
        <v>49</v>
      </c>
      <c r="D5" s="172"/>
      <c r="E5" s="173"/>
      <c r="F5" s="172"/>
      <c r="G5" s="172"/>
      <c r="H5" s="172"/>
      <c r="I5" s="172"/>
    </row>
    <row r="6" spans="1:9" ht="12.75">
      <c r="A6" s="115">
        <v>3</v>
      </c>
      <c r="B6" s="120" t="s">
        <v>2</v>
      </c>
      <c r="C6" s="126" t="s">
        <v>49</v>
      </c>
      <c r="D6" s="172">
        <v>1</v>
      </c>
      <c r="E6" s="173">
        <v>1</v>
      </c>
      <c r="F6" s="172">
        <v>1</v>
      </c>
      <c r="G6" s="172">
        <v>1</v>
      </c>
      <c r="H6" s="172">
        <v>1</v>
      </c>
      <c r="I6" s="172">
        <v>1</v>
      </c>
    </row>
    <row r="7" spans="1:9" ht="12.75">
      <c r="A7" s="114">
        <v>4</v>
      </c>
      <c r="B7" s="120" t="s">
        <v>3</v>
      </c>
      <c r="C7" s="126" t="s">
        <v>49</v>
      </c>
      <c r="D7" s="172">
        <v>4</v>
      </c>
      <c r="E7" s="172">
        <v>4</v>
      </c>
      <c r="F7" s="172">
        <v>4</v>
      </c>
      <c r="G7" s="172">
        <v>4</v>
      </c>
      <c r="H7" s="172">
        <v>4</v>
      </c>
      <c r="I7" s="172">
        <v>4</v>
      </c>
    </row>
    <row r="8" spans="1:9" ht="12.75">
      <c r="A8" s="115">
        <v>5</v>
      </c>
      <c r="B8" s="120" t="s">
        <v>4</v>
      </c>
      <c r="C8" s="126" t="s">
        <v>49</v>
      </c>
      <c r="D8" s="172"/>
      <c r="E8" s="172"/>
      <c r="F8" s="172"/>
      <c r="G8" s="172"/>
      <c r="H8" s="172"/>
      <c r="I8" s="172"/>
    </row>
    <row r="9" spans="1:9" ht="12.75">
      <c r="A9" s="115">
        <v>6</v>
      </c>
      <c r="B9" s="120" t="s">
        <v>133</v>
      </c>
      <c r="C9" s="126" t="s">
        <v>49</v>
      </c>
      <c r="D9" s="172">
        <v>6</v>
      </c>
      <c r="E9" s="172">
        <v>6</v>
      </c>
      <c r="F9" s="172">
        <v>0</v>
      </c>
      <c r="G9" s="172">
        <v>6</v>
      </c>
      <c r="H9" s="172">
        <v>8</v>
      </c>
      <c r="I9" s="172">
        <v>0</v>
      </c>
    </row>
    <row r="10" spans="1:9" ht="12.75">
      <c r="A10" s="114">
        <v>7</v>
      </c>
      <c r="B10" s="120" t="s">
        <v>6</v>
      </c>
      <c r="C10" s="126" t="s">
        <v>49</v>
      </c>
      <c r="D10" s="172">
        <v>2</v>
      </c>
      <c r="E10" s="172">
        <v>5</v>
      </c>
      <c r="F10" s="172">
        <v>5</v>
      </c>
      <c r="G10" s="172">
        <v>5</v>
      </c>
      <c r="H10" s="172">
        <v>5</v>
      </c>
      <c r="I10" s="172">
        <v>0</v>
      </c>
    </row>
    <row r="11" spans="1:9" ht="12.75">
      <c r="A11" s="115">
        <v>8</v>
      </c>
      <c r="B11" s="120" t="s">
        <v>5</v>
      </c>
      <c r="C11" s="126" t="s">
        <v>49</v>
      </c>
      <c r="D11" s="172">
        <v>0</v>
      </c>
      <c r="E11" s="172">
        <v>2</v>
      </c>
      <c r="F11" s="172">
        <v>2</v>
      </c>
      <c r="G11" s="172">
        <v>2</v>
      </c>
      <c r="H11" s="172">
        <v>2</v>
      </c>
      <c r="I11" s="172"/>
    </row>
    <row r="12" spans="1:9" ht="12.75">
      <c r="A12" s="115">
        <v>9</v>
      </c>
      <c r="B12" s="120" t="s">
        <v>7</v>
      </c>
      <c r="C12" s="126" t="s">
        <v>49</v>
      </c>
      <c r="D12" s="172">
        <v>1</v>
      </c>
      <c r="E12" s="172">
        <v>2</v>
      </c>
      <c r="F12" s="172">
        <v>2</v>
      </c>
      <c r="G12" s="172">
        <v>2</v>
      </c>
      <c r="H12" s="172">
        <v>2</v>
      </c>
      <c r="I12" s="172">
        <v>0</v>
      </c>
    </row>
    <row r="13" spans="1:9" ht="12.75">
      <c r="A13" s="114">
        <v>10</v>
      </c>
      <c r="B13" s="120" t="s">
        <v>8</v>
      </c>
      <c r="C13" s="126" t="s">
        <v>49</v>
      </c>
      <c r="D13" s="172">
        <v>7</v>
      </c>
      <c r="E13" s="172">
        <v>7</v>
      </c>
      <c r="F13" s="172">
        <v>5</v>
      </c>
      <c r="G13" s="172">
        <v>7</v>
      </c>
      <c r="H13" s="172">
        <v>7</v>
      </c>
      <c r="I13" s="172"/>
    </row>
    <row r="14" spans="1:9" ht="12.75">
      <c r="A14" s="115">
        <v>11</v>
      </c>
      <c r="B14" s="120" t="s">
        <v>9</v>
      </c>
      <c r="C14" s="126" t="s">
        <v>49</v>
      </c>
      <c r="D14" s="172">
        <v>5</v>
      </c>
      <c r="E14" s="172">
        <v>5</v>
      </c>
      <c r="F14" s="172">
        <v>3</v>
      </c>
      <c r="G14" s="172">
        <v>5</v>
      </c>
      <c r="H14" s="172">
        <v>3</v>
      </c>
      <c r="I14" s="172"/>
    </row>
    <row r="15" spans="1:9" ht="12.75">
      <c r="A15" s="115">
        <v>12</v>
      </c>
      <c r="B15" s="119" t="s">
        <v>42</v>
      </c>
      <c r="C15" s="126" t="s">
        <v>49</v>
      </c>
      <c r="D15" s="172">
        <v>5</v>
      </c>
      <c r="E15" s="172">
        <v>50</v>
      </c>
      <c r="F15" s="172">
        <v>5</v>
      </c>
      <c r="G15" s="172">
        <v>55</v>
      </c>
      <c r="H15" s="172">
        <v>55</v>
      </c>
      <c r="I15" s="172">
        <v>0</v>
      </c>
    </row>
    <row r="16" spans="1:9" ht="12.75">
      <c r="A16" s="114">
        <v>13</v>
      </c>
      <c r="B16" s="120" t="s">
        <v>10</v>
      </c>
      <c r="C16" s="126" t="s">
        <v>49</v>
      </c>
      <c r="D16" s="172">
        <v>4</v>
      </c>
      <c r="E16" s="172">
        <v>4</v>
      </c>
      <c r="F16" s="172">
        <v>4</v>
      </c>
      <c r="G16" s="172">
        <v>4</v>
      </c>
      <c r="H16" s="172"/>
      <c r="I16" s="172"/>
    </row>
    <row r="17" spans="1:9" ht="12.75">
      <c r="A17" s="115">
        <v>14</v>
      </c>
      <c r="B17" s="120" t="s">
        <v>11</v>
      </c>
      <c r="C17" s="126" t="s">
        <v>49</v>
      </c>
      <c r="D17" s="172">
        <v>10</v>
      </c>
      <c r="E17" s="172">
        <v>20</v>
      </c>
      <c r="F17" s="172">
        <v>22</v>
      </c>
      <c r="G17" s="172">
        <v>20</v>
      </c>
      <c r="H17" s="172">
        <v>30</v>
      </c>
      <c r="I17" s="172"/>
    </row>
    <row r="18" spans="1:9" ht="12.75">
      <c r="A18" s="115">
        <v>15</v>
      </c>
      <c r="B18" s="120" t="s">
        <v>12</v>
      </c>
      <c r="C18" s="126" t="s">
        <v>49</v>
      </c>
      <c r="D18" s="172">
        <v>6</v>
      </c>
      <c r="E18" s="172">
        <v>16</v>
      </c>
      <c r="F18" s="172">
        <v>16</v>
      </c>
      <c r="G18" s="172">
        <v>16</v>
      </c>
      <c r="H18" s="172">
        <v>22</v>
      </c>
      <c r="I18" s="172"/>
    </row>
    <row r="19" spans="1:9" ht="12.75">
      <c r="A19" s="114">
        <v>16</v>
      </c>
      <c r="B19" s="120" t="s">
        <v>13</v>
      </c>
      <c r="C19" s="126" t="s">
        <v>49</v>
      </c>
      <c r="D19" s="172"/>
      <c r="E19" s="172"/>
      <c r="F19" s="172"/>
      <c r="G19" s="172"/>
      <c r="H19" s="172">
        <v>7</v>
      </c>
      <c r="I19" s="172"/>
    </row>
    <row r="20" spans="1:9" ht="12.75">
      <c r="A20" s="115">
        <v>17</v>
      </c>
      <c r="B20" s="120" t="s">
        <v>14</v>
      </c>
      <c r="C20" s="126" t="s">
        <v>49</v>
      </c>
      <c r="D20" s="172"/>
      <c r="E20" s="172"/>
      <c r="F20" s="172"/>
      <c r="G20" s="172"/>
      <c r="H20" s="172"/>
      <c r="I20" s="172"/>
    </row>
    <row r="21" spans="1:9" ht="12.75">
      <c r="A21" s="115">
        <v>18</v>
      </c>
      <c r="B21" s="120" t="s">
        <v>15</v>
      </c>
      <c r="C21" s="126" t="s">
        <v>49</v>
      </c>
      <c r="D21" s="172">
        <v>2</v>
      </c>
      <c r="E21" s="172">
        <v>2</v>
      </c>
      <c r="F21" s="172">
        <v>2</v>
      </c>
      <c r="G21" s="172">
        <v>2</v>
      </c>
      <c r="H21" s="172">
        <v>2</v>
      </c>
      <c r="I21" s="172"/>
    </row>
    <row r="22" spans="1:9" ht="12.75">
      <c r="A22" s="114">
        <v>19</v>
      </c>
      <c r="B22" s="120" t="s">
        <v>16</v>
      </c>
      <c r="C22" s="126" t="s">
        <v>49</v>
      </c>
      <c r="D22" s="172">
        <v>2</v>
      </c>
      <c r="E22" s="172">
        <v>2</v>
      </c>
      <c r="F22" s="172">
        <v>2</v>
      </c>
      <c r="G22" s="172">
        <v>2</v>
      </c>
      <c r="H22" s="172">
        <v>2</v>
      </c>
      <c r="I22" s="172">
        <v>2</v>
      </c>
    </row>
    <row r="23" spans="1:9" ht="12.75">
      <c r="A23" s="115">
        <v>20</v>
      </c>
      <c r="B23" s="120" t="s">
        <v>17</v>
      </c>
      <c r="C23" s="126" t="s">
        <v>49</v>
      </c>
      <c r="D23" s="172">
        <v>1</v>
      </c>
      <c r="E23" s="172">
        <v>1</v>
      </c>
      <c r="F23" s="172"/>
      <c r="G23" s="172">
        <v>1</v>
      </c>
      <c r="H23" s="172"/>
      <c r="I23" s="172"/>
    </row>
    <row r="24" spans="1:9" ht="12.75">
      <c r="A24" s="115">
        <v>21</v>
      </c>
      <c r="B24" s="120" t="s">
        <v>18</v>
      </c>
      <c r="C24" s="126" t="s">
        <v>49</v>
      </c>
      <c r="D24" s="172">
        <v>1</v>
      </c>
      <c r="E24" s="172">
        <v>1</v>
      </c>
      <c r="F24" s="172">
        <v>1</v>
      </c>
      <c r="G24" s="172">
        <v>1</v>
      </c>
      <c r="H24" s="172">
        <v>1</v>
      </c>
      <c r="I24" s="172"/>
    </row>
    <row r="25" spans="1:9" ht="12.75">
      <c r="A25" s="114">
        <v>22</v>
      </c>
      <c r="B25" s="120" t="s">
        <v>19</v>
      </c>
      <c r="C25" s="126" t="s">
        <v>49</v>
      </c>
      <c r="D25" s="172">
        <v>2</v>
      </c>
      <c r="E25" s="172">
        <v>2</v>
      </c>
      <c r="F25" s="172"/>
      <c r="G25" s="172"/>
      <c r="H25" s="172">
        <v>2</v>
      </c>
      <c r="I25" s="172"/>
    </row>
    <row r="26" spans="1:9" ht="12.75">
      <c r="A26" s="115">
        <v>23</v>
      </c>
      <c r="B26" s="120" t="s">
        <v>20</v>
      </c>
      <c r="C26" s="126" t="s">
        <v>49</v>
      </c>
      <c r="D26" s="172"/>
      <c r="E26" s="172">
        <v>1</v>
      </c>
      <c r="F26" s="172">
        <v>1</v>
      </c>
      <c r="G26" s="172">
        <v>1</v>
      </c>
      <c r="H26" s="172">
        <v>1</v>
      </c>
      <c r="I26" s="172"/>
    </row>
    <row r="27" spans="1:9" ht="12.75">
      <c r="A27" s="115">
        <v>24</v>
      </c>
      <c r="B27" s="120" t="s">
        <v>21</v>
      </c>
      <c r="C27" s="126" t="s">
        <v>49</v>
      </c>
      <c r="D27" s="172">
        <v>3</v>
      </c>
      <c r="E27" s="172">
        <v>3</v>
      </c>
      <c r="F27" s="172">
        <v>2</v>
      </c>
      <c r="G27" s="172">
        <v>2</v>
      </c>
      <c r="H27" s="172">
        <v>2</v>
      </c>
      <c r="I27" s="172">
        <v>2</v>
      </c>
    </row>
    <row r="28" spans="1:9" ht="12.75">
      <c r="A28" s="114">
        <v>25</v>
      </c>
      <c r="B28" s="119" t="s">
        <v>128</v>
      </c>
      <c r="C28" s="126" t="s">
        <v>49</v>
      </c>
      <c r="D28" s="172">
        <v>12</v>
      </c>
      <c r="E28" s="172">
        <v>12</v>
      </c>
      <c r="F28" s="172">
        <v>12</v>
      </c>
      <c r="G28" s="172">
        <v>12</v>
      </c>
      <c r="H28" s="172">
        <v>12</v>
      </c>
      <c r="I28" s="172"/>
    </row>
    <row r="29" spans="1:9" ht="12.75">
      <c r="A29" s="115">
        <v>26</v>
      </c>
      <c r="B29" s="120" t="s">
        <v>22</v>
      </c>
      <c r="C29" s="126" t="s">
        <v>49</v>
      </c>
      <c r="D29" s="172">
        <v>16</v>
      </c>
      <c r="E29" s="172">
        <v>13</v>
      </c>
      <c r="F29" s="172">
        <v>13</v>
      </c>
      <c r="G29" s="172">
        <v>13</v>
      </c>
      <c r="H29" s="172">
        <v>13</v>
      </c>
      <c r="I29" s="172"/>
    </row>
    <row r="30" spans="1:9" ht="12.75">
      <c r="A30" s="115">
        <v>27</v>
      </c>
      <c r="B30" s="120" t="s">
        <v>23</v>
      </c>
      <c r="C30" s="126" t="s">
        <v>49</v>
      </c>
      <c r="D30" s="172">
        <v>0</v>
      </c>
      <c r="E30" s="172">
        <v>13</v>
      </c>
      <c r="F30" s="172">
        <v>13</v>
      </c>
      <c r="G30" s="172">
        <v>13</v>
      </c>
      <c r="H30" s="172">
        <v>13</v>
      </c>
      <c r="I30" s="172">
        <v>0</v>
      </c>
    </row>
    <row r="31" spans="1:9" ht="12.75">
      <c r="A31" s="114">
        <v>28</v>
      </c>
      <c r="B31" s="120" t="s">
        <v>110</v>
      </c>
      <c r="C31" s="126" t="s">
        <v>49</v>
      </c>
      <c r="D31" s="172">
        <v>2</v>
      </c>
      <c r="E31" s="172"/>
      <c r="F31" s="172">
        <v>2</v>
      </c>
      <c r="G31" s="172"/>
      <c r="H31" s="172">
        <v>2</v>
      </c>
      <c r="I31" s="172">
        <v>2</v>
      </c>
    </row>
    <row r="32" spans="1:9" ht="12.75">
      <c r="A32" s="115">
        <v>29</v>
      </c>
      <c r="B32" s="120" t="s">
        <v>43</v>
      </c>
      <c r="C32" s="126" t="s">
        <v>49</v>
      </c>
      <c r="D32" s="172">
        <v>42</v>
      </c>
      <c r="E32" s="172">
        <v>42</v>
      </c>
      <c r="F32" s="172">
        <v>39</v>
      </c>
      <c r="G32" s="172">
        <v>43</v>
      </c>
      <c r="H32" s="172">
        <v>42</v>
      </c>
      <c r="I32" s="172">
        <v>11</v>
      </c>
    </row>
    <row r="33" spans="1:9" ht="12.75">
      <c r="A33" s="115">
        <v>30</v>
      </c>
      <c r="B33" s="120" t="s">
        <v>24</v>
      </c>
      <c r="C33" s="126" t="s">
        <v>49</v>
      </c>
      <c r="D33" s="172">
        <v>2</v>
      </c>
      <c r="E33" s="172">
        <v>14</v>
      </c>
      <c r="F33" s="172">
        <v>2</v>
      </c>
      <c r="G33" s="172">
        <v>14</v>
      </c>
      <c r="H33" s="172">
        <v>14</v>
      </c>
      <c r="I33" s="172"/>
    </row>
    <row r="34" spans="1:9" ht="12.75">
      <c r="A34" s="114">
        <v>31</v>
      </c>
      <c r="B34" s="121" t="s">
        <v>25</v>
      </c>
      <c r="C34" s="126" t="s">
        <v>49</v>
      </c>
      <c r="D34" s="172">
        <v>2</v>
      </c>
      <c r="E34" s="172">
        <v>3</v>
      </c>
      <c r="F34" s="172">
        <v>3</v>
      </c>
      <c r="G34" s="172">
        <v>3</v>
      </c>
      <c r="H34" s="172">
        <v>3</v>
      </c>
      <c r="I34" s="172"/>
    </row>
    <row r="35" spans="1:9" ht="12.75">
      <c r="A35" s="115">
        <v>32</v>
      </c>
      <c r="B35" s="122" t="s">
        <v>59</v>
      </c>
      <c r="C35" s="126" t="s">
        <v>49</v>
      </c>
      <c r="D35" s="172">
        <v>2</v>
      </c>
      <c r="E35" s="172">
        <v>2</v>
      </c>
      <c r="F35" s="172">
        <v>2</v>
      </c>
      <c r="G35" s="172">
        <v>1</v>
      </c>
      <c r="H35" s="172">
        <v>2</v>
      </c>
      <c r="I35" s="172"/>
    </row>
    <row r="36" spans="1:9" ht="12.75">
      <c r="A36" s="115">
        <v>33</v>
      </c>
      <c r="B36" s="122" t="s">
        <v>41</v>
      </c>
      <c r="C36" s="126" t="s">
        <v>49</v>
      </c>
      <c r="D36" s="172">
        <v>0</v>
      </c>
      <c r="E36" s="172">
        <v>15</v>
      </c>
      <c r="F36" s="172">
        <v>15</v>
      </c>
      <c r="G36" s="172">
        <v>15</v>
      </c>
      <c r="H36" s="172">
        <v>15</v>
      </c>
      <c r="I36" s="172"/>
    </row>
    <row r="37" spans="1:9" ht="12.75">
      <c r="A37" s="114">
        <v>34</v>
      </c>
      <c r="B37" s="122" t="s">
        <v>26</v>
      </c>
      <c r="C37" s="126" t="s">
        <v>49</v>
      </c>
      <c r="D37" s="172">
        <v>0</v>
      </c>
      <c r="E37" s="172">
        <v>6</v>
      </c>
      <c r="F37" s="172">
        <v>6</v>
      </c>
      <c r="G37" s="172">
        <v>6</v>
      </c>
      <c r="H37" s="172">
        <v>6</v>
      </c>
      <c r="I37" s="172">
        <v>6</v>
      </c>
    </row>
    <row r="38" spans="1:9" ht="12.75">
      <c r="A38" s="115">
        <v>35</v>
      </c>
      <c r="B38" s="122" t="s">
        <v>27</v>
      </c>
      <c r="C38" s="126" t="s">
        <v>49</v>
      </c>
      <c r="D38" s="172">
        <v>6</v>
      </c>
      <c r="E38" s="172"/>
      <c r="F38" s="172"/>
      <c r="G38" s="172"/>
      <c r="H38" s="172"/>
      <c r="I38" s="172"/>
    </row>
    <row r="39" spans="1:9" ht="12.75">
      <c r="A39" s="115">
        <v>36</v>
      </c>
      <c r="B39" s="120" t="s">
        <v>28</v>
      </c>
      <c r="C39" s="126" t="s">
        <v>49</v>
      </c>
      <c r="D39" s="172">
        <v>6</v>
      </c>
      <c r="E39" s="172">
        <v>6</v>
      </c>
      <c r="F39" s="172"/>
      <c r="G39" s="172"/>
      <c r="H39" s="172"/>
      <c r="I39" s="172">
        <v>1</v>
      </c>
    </row>
    <row r="40" spans="1:9" ht="12.75">
      <c r="A40" s="114">
        <v>37</v>
      </c>
      <c r="B40" s="120" t="s">
        <v>29</v>
      </c>
      <c r="C40" s="126" t="s">
        <v>49</v>
      </c>
      <c r="D40" s="172"/>
      <c r="E40" s="172">
        <v>4</v>
      </c>
      <c r="F40" s="172">
        <v>5</v>
      </c>
      <c r="G40" s="172">
        <v>4</v>
      </c>
      <c r="H40" s="172">
        <v>4</v>
      </c>
      <c r="I40" s="172">
        <v>0</v>
      </c>
    </row>
    <row r="41" spans="1:9" ht="12.75">
      <c r="A41" s="115">
        <v>38</v>
      </c>
      <c r="B41" s="120" t="s">
        <v>194</v>
      </c>
      <c r="C41" s="126" t="s">
        <v>49</v>
      </c>
      <c r="D41" s="172"/>
      <c r="E41" s="172">
        <v>15</v>
      </c>
      <c r="F41" s="172">
        <v>15</v>
      </c>
      <c r="G41" s="172">
        <v>15</v>
      </c>
      <c r="H41" s="172">
        <v>15</v>
      </c>
      <c r="I41" s="172"/>
    </row>
    <row r="42" spans="1:9" ht="12.75">
      <c r="A42" s="115">
        <v>39</v>
      </c>
      <c r="B42" s="120" t="s">
        <v>30</v>
      </c>
      <c r="C42" s="126" t="s">
        <v>49</v>
      </c>
      <c r="D42" s="172">
        <v>0</v>
      </c>
      <c r="E42" s="172">
        <v>11</v>
      </c>
      <c r="F42" s="172">
        <v>10</v>
      </c>
      <c r="G42" s="172">
        <v>10</v>
      </c>
      <c r="H42" s="172">
        <v>11</v>
      </c>
      <c r="I42" s="172"/>
    </row>
    <row r="43" spans="1:9" ht="12.75">
      <c r="A43" s="114">
        <v>40</v>
      </c>
      <c r="B43" s="119" t="s">
        <v>31</v>
      </c>
      <c r="C43" s="126" t="s">
        <v>49</v>
      </c>
      <c r="D43" s="172">
        <v>16</v>
      </c>
      <c r="E43" s="172">
        <v>12</v>
      </c>
      <c r="F43" s="172">
        <v>4</v>
      </c>
      <c r="G43" s="172">
        <v>12</v>
      </c>
      <c r="H43" s="172">
        <v>12</v>
      </c>
      <c r="I43" s="172">
        <v>0</v>
      </c>
    </row>
    <row r="44" spans="1:9" ht="12.75">
      <c r="A44" s="115">
        <v>41</v>
      </c>
      <c r="B44" s="123" t="s">
        <v>32</v>
      </c>
      <c r="C44" s="126" t="s">
        <v>49</v>
      </c>
      <c r="D44" s="172">
        <v>0</v>
      </c>
      <c r="E44" s="172">
        <v>4</v>
      </c>
      <c r="F44" s="172">
        <v>0</v>
      </c>
      <c r="G44" s="172">
        <v>4</v>
      </c>
      <c r="H44" s="172">
        <v>4</v>
      </c>
      <c r="I44" s="172">
        <v>0</v>
      </c>
    </row>
    <row r="45" spans="1:9" ht="12.75">
      <c r="A45" s="115">
        <v>42</v>
      </c>
      <c r="B45" s="120" t="s">
        <v>34</v>
      </c>
      <c r="C45" s="126" t="s">
        <v>50</v>
      </c>
      <c r="D45" s="172">
        <v>7</v>
      </c>
      <c r="E45" s="172">
        <v>11</v>
      </c>
      <c r="F45" s="172">
        <v>2</v>
      </c>
      <c r="G45" s="172">
        <v>11</v>
      </c>
      <c r="H45" s="172">
        <v>11</v>
      </c>
      <c r="I45" s="172"/>
    </row>
    <row r="46" spans="1:9" ht="12.75">
      <c r="A46" s="114">
        <v>43</v>
      </c>
      <c r="B46" s="120" t="s">
        <v>131</v>
      </c>
      <c r="C46" s="126" t="s">
        <v>50</v>
      </c>
      <c r="D46" s="172"/>
      <c r="E46" s="172">
        <v>13</v>
      </c>
      <c r="F46" s="172">
        <v>13</v>
      </c>
      <c r="G46" s="172">
        <v>13</v>
      </c>
      <c r="H46" s="172">
        <v>13</v>
      </c>
      <c r="I46" s="172"/>
    </row>
    <row r="47" spans="1:9" ht="12.75">
      <c r="A47" s="115">
        <v>44</v>
      </c>
      <c r="B47" s="120" t="s">
        <v>35</v>
      </c>
      <c r="C47" s="126" t="s">
        <v>50</v>
      </c>
      <c r="D47" s="172">
        <v>8</v>
      </c>
      <c r="E47" s="172">
        <v>10</v>
      </c>
      <c r="F47" s="172">
        <v>10</v>
      </c>
      <c r="G47" s="172">
        <v>10</v>
      </c>
      <c r="H47" s="172">
        <v>8</v>
      </c>
      <c r="I47" s="172"/>
    </row>
    <row r="48" spans="1:9" ht="12.75">
      <c r="A48" s="115">
        <v>45</v>
      </c>
      <c r="B48" s="120" t="s">
        <v>36</v>
      </c>
      <c r="C48" s="126" t="s">
        <v>50</v>
      </c>
      <c r="D48" s="172">
        <v>8</v>
      </c>
      <c r="E48" s="172">
        <v>26</v>
      </c>
      <c r="F48" s="172">
        <v>24</v>
      </c>
      <c r="G48" s="172">
        <v>24</v>
      </c>
      <c r="H48" s="172">
        <v>26</v>
      </c>
      <c r="I48" s="172"/>
    </row>
    <row r="49" spans="1:9" ht="12.75">
      <c r="A49" s="114">
        <v>46</v>
      </c>
      <c r="B49" s="120" t="s">
        <v>37</v>
      </c>
      <c r="C49" s="126" t="s">
        <v>50</v>
      </c>
      <c r="D49" s="172">
        <v>7</v>
      </c>
      <c r="E49" s="172">
        <v>7</v>
      </c>
      <c r="F49" s="172"/>
      <c r="G49" s="172"/>
      <c r="H49" s="172">
        <v>7</v>
      </c>
      <c r="I49" s="172"/>
    </row>
    <row r="50" spans="1:9" ht="12.75">
      <c r="A50" s="115">
        <v>47</v>
      </c>
      <c r="B50" s="120" t="s">
        <v>38</v>
      </c>
      <c r="C50" s="126" t="s">
        <v>50</v>
      </c>
      <c r="D50" s="172">
        <v>2</v>
      </c>
      <c r="E50" s="172">
        <v>5</v>
      </c>
      <c r="F50" s="172">
        <v>1</v>
      </c>
      <c r="G50" s="172">
        <v>5</v>
      </c>
      <c r="H50" s="172">
        <v>5</v>
      </c>
      <c r="I50" s="172"/>
    </row>
    <row r="51" spans="1:9" ht="12.75">
      <c r="A51" s="115">
        <v>48</v>
      </c>
      <c r="B51" s="120" t="s">
        <v>39</v>
      </c>
      <c r="C51" s="126" t="s">
        <v>50</v>
      </c>
      <c r="D51" s="172"/>
      <c r="E51" s="172"/>
      <c r="F51" s="172"/>
      <c r="G51" s="172"/>
      <c r="H51" s="172"/>
      <c r="I51" s="172"/>
    </row>
    <row r="52" spans="1:9" ht="12.75">
      <c r="A52" s="114">
        <v>49</v>
      </c>
      <c r="B52" s="123" t="s">
        <v>40</v>
      </c>
      <c r="C52" s="126" t="s">
        <v>50</v>
      </c>
      <c r="D52" s="172">
        <v>0</v>
      </c>
      <c r="E52" s="172">
        <v>3</v>
      </c>
      <c r="F52" s="172">
        <v>3</v>
      </c>
      <c r="G52" s="172">
        <v>3</v>
      </c>
      <c r="H52" s="172">
        <v>3</v>
      </c>
      <c r="I52" s="172">
        <v>0</v>
      </c>
    </row>
    <row r="53" spans="1:9" ht="12.75">
      <c r="A53" s="115">
        <v>50</v>
      </c>
      <c r="B53" s="120" t="s">
        <v>48</v>
      </c>
      <c r="C53" s="126" t="s">
        <v>111</v>
      </c>
      <c r="D53" s="172">
        <v>6</v>
      </c>
      <c r="E53" s="172">
        <v>6</v>
      </c>
      <c r="F53" s="172">
        <v>6</v>
      </c>
      <c r="G53" s="172">
        <v>6</v>
      </c>
      <c r="H53" s="172">
        <v>6</v>
      </c>
      <c r="I53" s="172"/>
    </row>
    <row r="54" spans="1:9" ht="12.75">
      <c r="A54" s="115">
        <v>51</v>
      </c>
      <c r="B54" s="124" t="s">
        <v>195</v>
      </c>
      <c r="C54" s="126" t="s">
        <v>111</v>
      </c>
      <c r="D54" s="172">
        <v>1</v>
      </c>
      <c r="E54" s="172">
        <v>14</v>
      </c>
      <c r="F54" s="172">
        <v>14</v>
      </c>
      <c r="G54" s="172">
        <v>14</v>
      </c>
      <c r="H54" s="172">
        <v>14</v>
      </c>
      <c r="I54" s="172"/>
    </row>
    <row r="55" spans="1:9" ht="12.75">
      <c r="A55" s="114">
        <v>52</v>
      </c>
      <c r="B55" s="120" t="s">
        <v>112</v>
      </c>
      <c r="C55" s="126" t="s">
        <v>111</v>
      </c>
      <c r="D55" s="172"/>
      <c r="E55" s="172"/>
      <c r="F55" s="172"/>
      <c r="G55" s="172"/>
      <c r="H55" s="172"/>
      <c r="I55" s="172"/>
    </row>
    <row r="56" spans="1:9" ht="12.75">
      <c r="A56" s="115">
        <v>53</v>
      </c>
      <c r="B56" s="119" t="s">
        <v>132</v>
      </c>
      <c r="C56" s="126" t="s">
        <v>111</v>
      </c>
      <c r="D56" s="172">
        <v>2</v>
      </c>
      <c r="E56" s="172">
        <v>2</v>
      </c>
      <c r="F56" s="172">
        <v>2</v>
      </c>
      <c r="G56" s="172">
        <v>2</v>
      </c>
      <c r="H56" s="172">
        <v>2</v>
      </c>
      <c r="I56" s="172">
        <v>2</v>
      </c>
    </row>
    <row r="57" spans="1:9" ht="12.75">
      <c r="A57" s="115">
        <v>54</v>
      </c>
      <c r="B57" s="120" t="s">
        <v>130</v>
      </c>
      <c r="C57" s="126" t="s">
        <v>51</v>
      </c>
      <c r="D57" s="172">
        <v>2</v>
      </c>
      <c r="E57" s="172">
        <v>2</v>
      </c>
      <c r="F57" s="172">
        <v>2</v>
      </c>
      <c r="G57" s="172">
        <v>2</v>
      </c>
      <c r="H57" s="172">
        <v>2</v>
      </c>
      <c r="I57" s="172">
        <v>2</v>
      </c>
    </row>
    <row r="58" spans="1:9" ht="12.75">
      <c r="A58" s="114">
        <v>55</v>
      </c>
      <c r="B58" s="124" t="s">
        <v>195</v>
      </c>
      <c r="C58" s="126" t="s">
        <v>51</v>
      </c>
      <c r="D58" s="172">
        <v>5</v>
      </c>
      <c r="E58" s="172">
        <v>5</v>
      </c>
      <c r="F58" s="172">
        <v>5</v>
      </c>
      <c r="G58" s="172">
        <v>5</v>
      </c>
      <c r="H58" s="172">
        <v>5</v>
      </c>
      <c r="I58" s="172">
        <v>5</v>
      </c>
    </row>
    <row r="59" spans="1:9" ht="12.75">
      <c r="A59" s="115">
        <v>56</v>
      </c>
      <c r="B59" s="120" t="s">
        <v>44</v>
      </c>
      <c r="C59" s="126" t="s">
        <v>51</v>
      </c>
      <c r="D59" s="172">
        <v>0</v>
      </c>
      <c r="E59" s="172">
        <v>1</v>
      </c>
      <c r="F59" s="172">
        <v>1</v>
      </c>
      <c r="G59" s="172">
        <v>1</v>
      </c>
      <c r="H59" s="172">
        <v>1</v>
      </c>
      <c r="I59" s="172">
        <v>0</v>
      </c>
    </row>
    <row r="60" spans="1:9" ht="12.75">
      <c r="A60" s="115">
        <v>57</v>
      </c>
      <c r="B60" s="120" t="s">
        <v>199</v>
      </c>
      <c r="C60" s="126" t="s">
        <v>51</v>
      </c>
      <c r="D60" s="172">
        <v>0</v>
      </c>
      <c r="E60" s="172">
        <v>7</v>
      </c>
      <c r="F60" s="172">
        <v>7</v>
      </c>
      <c r="G60" s="172">
        <v>7</v>
      </c>
      <c r="H60" s="172">
        <v>7</v>
      </c>
      <c r="I60" s="172">
        <v>7</v>
      </c>
    </row>
    <row r="61" spans="1:9" ht="12.75">
      <c r="A61" s="164" t="s">
        <v>117</v>
      </c>
      <c r="B61" s="125" t="s">
        <v>46</v>
      </c>
      <c r="C61" s="147"/>
      <c r="D61" s="174">
        <f>SUM(D4:D60)</f>
        <v>223</v>
      </c>
      <c r="E61" s="174">
        <f>SUM(E4:E60)</f>
        <v>444</v>
      </c>
      <c r="F61" s="174">
        <f>SUM(F4:F60)</f>
        <v>315</v>
      </c>
      <c r="G61" s="174">
        <f>SUM(G4:G60)</f>
        <v>430</v>
      </c>
      <c r="H61" s="174">
        <f>SUM(H4:H60)</f>
        <v>452</v>
      </c>
      <c r="I61" s="174">
        <f>SUM(I4:I60)</f>
        <v>46</v>
      </c>
    </row>
    <row r="62" spans="1:7" ht="12.75">
      <c r="A62" s="22"/>
      <c r="B62" s="22"/>
      <c r="C62" s="22"/>
      <c r="D62" s="22"/>
      <c r="E62" s="75"/>
      <c r="F62" s="23"/>
      <c r="G62" s="23"/>
    </row>
    <row r="63" spans="1:7" ht="12.75">
      <c r="A63" s="58" t="s">
        <v>54</v>
      </c>
      <c r="B63" s="58"/>
      <c r="C63" s="69"/>
      <c r="D63" s="69"/>
      <c r="E63" s="69"/>
      <c r="F63" s="24"/>
      <c r="G63" s="24"/>
    </row>
    <row r="64" spans="1:7" ht="12.75">
      <c r="A64" s="59" t="s">
        <v>56</v>
      </c>
      <c r="B64" s="58"/>
      <c r="C64" s="69"/>
      <c r="D64" s="69"/>
      <c r="E64" s="69"/>
      <c r="F64" s="24"/>
      <c r="G64" s="24"/>
    </row>
    <row r="65" spans="1:7" ht="12.75">
      <c r="A65" s="59" t="s">
        <v>57</v>
      </c>
      <c r="B65" s="58"/>
      <c r="C65" s="69"/>
      <c r="D65" s="69"/>
      <c r="E65" s="69"/>
      <c r="F65" s="24"/>
      <c r="G65" s="24"/>
    </row>
    <row r="66" spans="1:7" ht="12.75">
      <c r="A66" s="189" t="s">
        <v>113</v>
      </c>
      <c r="B66" s="194"/>
      <c r="C66" s="69"/>
      <c r="D66" s="69"/>
      <c r="E66" s="69"/>
      <c r="F66" s="24"/>
      <c r="G66" s="24"/>
    </row>
    <row r="67" spans="1:7" ht="12.75">
      <c r="A67" s="59" t="s">
        <v>58</v>
      </c>
      <c r="B67" s="58"/>
      <c r="C67" s="69"/>
      <c r="D67" s="69"/>
      <c r="E67" s="69"/>
      <c r="F67" s="24"/>
      <c r="G67" s="24"/>
    </row>
    <row r="68" spans="1:7" ht="12.75">
      <c r="A68" s="54"/>
      <c r="B68" s="54"/>
      <c r="C68" s="69"/>
      <c r="D68" s="69"/>
      <c r="E68" s="69"/>
      <c r="F68" s="24"/>
      <c r="G68" s="24"/>
    </row>
    <row r="69" spans="1:7" ht="12.75">
      <c r="A69" s="59" t="s">
        <v>55</v>
      </c>
      <c r="B69" s="28"/>
      <c r="C69" s="28"/>
      <c r="D69" s="28"/>
      <c r="E69" s="28"/>
      <c r="F69" s="28"/>
      <c r="G69" s="28"/>
    </row>
    <row r="70" spans="1:7" ht="12.75">
      <c r="A70" s="54"/>
      <c r="B70" s="54"/>
      <c r="C70" s="69"/>
      <c r="D70" s="69"/>
      <c r="E70" s="69"/>
      <c r="F70" s="24"/>
      <c r="G70" s="24"/>
    </row>
  </sheetData>
  <mergeCells count="2">
    <mergeCell ref="A1:G1"/>
    <mergeCell ref="A66:B66"/>
  </mergeCells>
  <printOptions horizontalCentered="1"/>
  <pageMargins left="0.75" right="0.75" top="0.984251968503937" bottom="0.984251968503937" header="0" footer="0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pane xSplit="2" ySplit="3" topLeftCell="C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66" sqref="G66"/>
    </sheetView>
  </sheetViews>
  <sheetFormatPr defaultColWidth="9.00390625" defaultRowHeight="12.75"/>
  <cols>
    <col min="1" max="1" width="4.375" style="19" customWidth="1"/>
    <col min="2" max="2" width="35.00390625" style="19" customWidth="1"/>
    <col min="3" max="3" width="6.25390625" style="19" customWidth="1"/>
    <col min="4" max="5" width="9.625" style="19" bestFit="1" customWidth="1"/>
    <col min="6" max="16384" width="9.125" style="19" customWidth="1"/>
  </cols>
  <sheetData>
    <row r="1" spans="1:6" ht="12.75">
      <c r="A1" s="195" t="s">
        <v>164</v>
      </c>
      <c r="B1" s="195"/>
      <c r="C1" s="195"/>
      <c r="D1" s="195"/>
      <c r="E1" s="195"/>
      <c r="F1" s="195"/>
    </row>
    <row r="3" spans="1:6" ht="45">
      <c r="A3" s="169"/>
      <c r="B3" s="116" t="s">
        <v>0</v>
      </c>
      <c r="C3" s="117" t="s">
        <v>60</v>
      </c>
      <c r="D3" s="118" t="s">
        <v>107</v>
      </c>
      <c r="E3" s="118" t="s">
        <v>108</v>
      </c>
      <c r="F3" s="118" t="s">
        <v>109</v>
      </c>
    </row>
    <row r="4" spans="1:6" ht="12.75">
      <c r="A4" s="114">
        <v>1</v>
      </c>
      <c r="B4" s="119" t="s">
        <v>33</v>
      </c>
      <c r="C4" s="126" t="s">
        <v>49</v>
      </c>
      <c r="D4" s="129">
        <v>562391</v>
      </c>
      <c r="E4" s="129">
        <v>225614</v>
      </c>
      <c r="F4" s="129">
        <v>71812</v>
      </c>
    </row>
    <row r="5" spans="1:6" ht="12.75">
      <c r="A5" s="115">
        <v>2</v>
      </c>
      <c r="B5" s="120" t="s">
        <v>1</v>
      </c>
      <c r="C5" s="126" t="s">
        <v>49</v>
      </c>
      <c r="D5" s="129">
        <v>3713</v>
      </c>
      <c r="E5" s="129">
        <v>3713</v>
      </c>
      <c r="F5" s="129">
        <v>374</v>
      </c>
    </row>
    <row r="6" spans="1:6" ht="12.75">
      <c r="A6" s="115">
        <v>3</v>
      </c>
      <c r="B6" s="120" t="s">
        <v>2</v>
      </c>
      <c r="C6" s="126" t="s">
        <v>49</v>
      </c>
      <c r="D6" s="129">
        <v>5206</v>
      </c>
      <c r="E6" s="129">
        <v>4423</v>
      </c>
      <c r="F6" s="129">
        <v>0</v>
      </c>
    </row>
    <row r="7" spans="1:6" ht="12.75">
      <c r="A7" s="114">
        <v>4</v>
      </c>
      <c r="B7" s="120" t="s">
        <v>3</v>
      </c>
      <c r="C7" s="126" t="s">
        <v>49</v>
      </c>
      <c r="D7" s="129">
        <v>3816</v>
      </c>
      <c r="E7" s="129">
        <v>3623</v>
      </c>
      <c r="F7" s="129">
        <v>48</v>
      </c>
    </row>
    <row r="8" spans="1:6" ht="12.75">
      <c r="A8" s="115">
        <v>5</v>
      </c>
      <c r="B8" s="120" t="s">
        <v>4</v>
      </c>
      <c r="C8" s="126" t="s">
        <v>49</v>
      </c>
      <c r="D8" s="129">
        <v>132510</v>
      </c>
      <c r="E8" s="129">
        <v>85056</v>
      </c>
      <c r="F8" s="129">
        <v>20943</v>
      </c>
    </row>
    <row r="9" spans="1:6" ht="12.75">
      <c r="A9" s="115">
        <v>6</v>
      </c>
      <c r="B9" s="120" t="s">
        <v>133</v>
      </c>
      <c r="C9" s="126" t="s">
        <v>49</v>
      </c>
      <c r="D9" s="129"/>
      <c r="E9" s="129">
        <v>2873</v>
      </c>
      <c r="F9" s="129"/>
    </row>
    <row r="10" spans="1:6" ht="12.75">
      <c r="A10" s="114">
        <v>7</v>
      </c>
      <c r="B10" s="120" t="s">
        <v>6</v>
      </c>
      <c r="C10" s="126" t="s">
        <v>49</v>
      </c>
      <c r="D10" s="129"/>
      <c r="E10" s="129"/>
      <c r="F10" s="129"/>
    </row>
    <row r="11" spans="1:6" ht="12.75">
      <c r="A11" s="115">
        <v>8</v>
      </c>
      <c r="B11" s="120" t="s">
        <v>5</v>
      </c>
      <c r="C11" s="126" t="s">
        <v>49</v>
      </c>
      <c r="D11" s="129">
        <v>29613</v>
      </c>
      <c r="E11" s="129">
        <v>14809</v>
      </c>
      <c r="F11" s="129">
        <v>285</v>
      </c>
    </row>
    <row r="12" spans="1:6" ht="12.75">
      <c r="A12" s="115">
        <v>9</v>
      </c>
      <c r="B12" s="120" t="s">
        <v>7</v>
      </c>
      <c r="C12" s="126" t="s">
        <v>49</v>
      </c>
      <c r="D12" s="129"/>
      <c r="E12" s="129"/>
      <c r="F12" s="129"/>
    </row>
    <row r="13" spans="1:6" ht="12.75">
      <c r="A13" s="114">
        <v>10</v>
      </c>
      <c r="B13" s="120" t="s">
        <v>8</v>
      </c>
      <c r="C13" s="126" t="s">
        <v>49</v>
      </c>
      <c r="D13" s="129"/>
      <c r="E13" s="129"/>
      <c r="F13" s="129"/>
    </row>
    <row r="14" spans="1:6" ht="12.75">
      <c r="A14" s="115">
        <v>11</v>
      </c>
      <c r="B14" s="120" t="s">
        <v>9</v>
      </c>
      <c r="C14" s="126" t="s">
        <v>49</v>
      </c>
      <c r="D14" s="129"/>
      <c r="E14" s="129"/>
      <c r="F14" s="129"/>
    </row>
    <row r="15" spans="1:6" ht="12.75">
      <c r="A15" s="115">
        <v>12</v>
      </c>
      <c r="B15" s="119" t="s">
        <v>42</v>
      </c>
      <c r="C15" s="126" t="s">
        <v>49</v>
      </c>
      <c r="D15" s="129">
        <v>197133</v>
      </c>
      <c r="E15" s="129">
        <v>58938</v>
      </c>
      <c r="F15" s="129">
        <v>12262</v>
      </c>
    </row>
    <row r="16" spans="1:6" ht="12.75">
      <c r="A16" s="114">
        <v>13</v>
      </c>
      <c r="B16" s="120" t="s">
        <v>10</v>
      </c>
      <c r="C16" s="126" t="s">
        <v>49</v>
      </c>
      <c r="D16" s="129">
        <v>11709</v>
      </c>
      <c r="E16" s="129">
        <v>8918</v>
      </c>
      <c r="F16" s="129">
        <v>48015</v>
      </c>
    </row>
    <row r="17" spans="1:6" ht="12.75">
      <c r="A17" s="115">
        <v>14</v>
      </c>
      <c r="B17" s="120" t="s">
        <v>11</v>
      </c>
      <c r="C17" s="126" t="s">
        <v>49</v>
      </c>
      <c r="D17" s="129">
        <v>164885</v>
      </c>
      <c r="E17" s="129">
        <v>41600</v>
      </c>
      <c r="F17" s="129">
        <v>11314</v>
      </c>
    </row>
    <row r="18" spans="1:6" ht="12.75">
      <c r="A18" s="115">
        <v>15</v>
      </c>
      <c r="B18" s="120" t="s">
        <v>12</v>
      </c>
      <c r="C18" s="126" t="s">
        <v>49</v>
      </c>
      <c r="D18" s="129">
        <v>29599</v>
      </c>
      <c r="E18" s="129">
        <v>29599</v>
      </c>
      <c r="F18" s="129"/>
    </row>
    <row r="19" spans="1:6" ht="12.75">
      <c r="A19" s="114">
        <v>16</v>
      </c>
      <c r="B19" s="120" t="s">
        <v>13</v>
      </c>
      <c r="C19" s="126" t="s">
        <v>49</v>
      </c>
      <c r="D19" s="129">
        <v>22354</v>
      </c>
      <c r="E19" s="129">
        <v>22354</v>
      </c>
      <c r="F19" s="129"/>
    </row>
    <row r="20" spans="1:6" ht="12.75">
      <c r="A20" s="115">
        <v>17</v>
      </c>
      <c r="B20" s="120" t="s">
        <v>14</v>
      </c>
      <c r="C20" s="126" t="s">
        <v>49</v>
      </c>
      <c r="D20" s="129">
        <v>24552</v>
      </c>
      <c r="E20" s="129">
        <v>24552</v>
      </c>
      <c r="F20" s="129"/>
    </row>
    <row r="21" spans="1:6" ht="12.75">
      <c r="A21" s="115">
        <v>18</v>
      </c>
      <c r="B21" s="120" t="s">
        <v>15</v>
      </c>
      <c r="C21" s="126" t="s">
        <v>49</v>
      </c>
      <c r="D21" s="129">
        <v>22590</v>
      </c>
      <c r="E21" s="129">
        <v>22590</v>
      </c>
      <c r="F21" s="129">
        <v>100</v>
      </c>
    </row>
    <row r="22" spans="1:6" ht="12.75">
      <c r="A22" s="114">
        <v>19</v>
      </c>
      <c r="B22" s="120" t="s">
        <v>16</v>
      </c>
      <c r="C22" s="126" t="s">
        <v>49</v>
      </c>
      <c r="D22" s="129">
        <v>10021</v>
      </c>
      <c r="E22" s="129">
        <v>4926</v>
      </c>
      <c r="F22" s="132"/>
    </row>
    <row r="23" spans="1:6" ht="12.75">
      <c r="A23" s="115">
        <v>20</v>
      </c>
      <c r="B23" s="120" t="s">
        <v>17</v>
      </c>
      <c r="C23" s="126" t="s">
        <v>49</v>
      </c>
      <c r="D23" s="129">
        <v>10301</v>
      </c>
      <c r="E23" s="129">
        <v>4819</v>
      </c>
      <c r="F23" s="129">
        <v>160</v>
      </c>
    </row>
    <row r="24" spans="1:6" ht="12.75">
      <c r="A24" s="115">
        <v>21</v>
      </c>
      <c r="B24" s="120" t="s">
        <v>18</v>
      </c>
      <c r="C24" s="126" t="s">
        <v>49</v>
      </c>
      <c r="D24" s="129">
        <v>1974</v>
      </c>
      <c r="E24" s="129">
        <v>2855</v>
      </c>
      <c r="F24" s="129"/>
    </row>
    <row r="25" spans="1:6" ht="12.75">
      <c r="A25" s="114">
        <v>22</v>
      </c>
      <c r="B25" s="120" t="s">
        <v>19</v>
      </c>
      <c r="C25" s="126" t="s">
        <v>49</v>
      </c>
      <c r="D25" s="129">
        <v>18352</v>
      </c>
      <c r="E25" s="129">
        <v>9457</v>
      </c>
      <c r="F25" s="129">
        <v>2000</v>
      </c>
    </row>
    <row r="26" spans="1:6" ht="12.75">
      <c r="A26" s="115">
        <v>23</v>
      </c>
      <c r="B26" s="120" t="s">
        <v>20</v>
      </c>
      <c r="C26" s="126" t="s">
        <v>49</v>
      </c>
      <c r="D26" s="129">
        <v>6867</v>
      </c>
      <c r="E26" s="129">
        <v>1665</v>
      </c>
      <c r="F26" s="129"/>
    </row>
    <row r="27" spans="1:6" ht="12.75">
      <c r="A27" s="115">
        <v>24</v>
      </c>
      <c r="B27" s="120" t="s">
        <v>21</v>
      </c>
      <c r="C27" s="126" t="s">
        <v>49</v>
      </c>
      <c r="D27" s="129">
        <v>295</v>
      </c>
      <c r="E27" s="129">
        <v>9916</v>
      </c>
      <c r="F27" s="129"/>
    </row>
    <row r="28" spans="1:6" ht="12.75">
      <c r="A28" s="114">
        <v>25</v>
      </c>
      <c r="B28" s="119" t="s">
        <v>128</v>
      </c>
      <c r="C28" s="126" t="s">
        <v>49</v>
      </c>
      <c r="D28" s="129">
        <v>1248</v>
      </c>
      <c r="E28" s="129">
        <v>4637</v>
      </c>
      <c r="F28" s="129">
        <v>0</v>
      </c>
    </row>
    <row r="29" spans="1:6" ht="12.75">
      <c r="A29" s="115">
        <v>26</v>
      </c>
      <c r="B29" s="120" t="s">
        <v>22</v>
      </c>
      <c r="C29" s="126" t="s">
        <v>49</v>
      </c>
      <c r="D29" s="129">
        <v>56511</v>
      </c>
      <c r="E29" s="129">
        <v>22692</v>
      </c>
      <c r="F29" s="129">
        <v>6229</v>
      </c>
    </row>
    <row r="30" spans="1:6" ht="12.75">
      <c r="A30" s="115">
        <v>27</v>
      </c>
      <c r="B30" s="120" t="s">
        <v>23</v>
      </c>
      <c r="C30" s="126" t="s">
        <v>49</v>
      </c>
      <c r="D30" s="129">
        <v>8875</v>
      </c>
      <c r="E30" s="129">
        <v>4748</v>
      </c>
      <c r="F30" s="129"/>
    </row>
    <row r="31" spans="1:6" ht="12.75">
      <c r="A31" s="114">
        <v>28</v>
      </c>
      <c r="B31" s="120" t="s">
        <v>110</v>
      </c>
      <c r="C31" s="126" t="s">
        <v>49</v>
      </c>
      <c r="D31" s="129">
        <v>10295</v>
      </c>
      <c r="E31" s="129">
        <v>10295</v>
      </c>
      <c r="F31" s="129"/>
    </row>
    <row r="32" spans="1:6" ht="12.75">
      <c r="A32" s="115">
        <v>29</v>
      </c>
      <c r="B32" s="120" t="s">
        <v>43</v>
      </c>
      <c r="C32" s="126" t="s">
        <v>49</v>
      </c>
      <c r="D32" s="129">
        <v>59935</v>
      </c>
      <c r="E32" s="129">
        <v>45793</v>
      </c>
      <c r="F32" s="129">
        <v>1552</v>
      </c>
    </row>
    <row r="33" spans="1:6" ht="12.75">
      <c r="A33" s="115">
        <v>30</v>
      </c>
      <c r="B33" s="120" t="s">
        <v>24</v>
      </c>
      <c r="C33" s="126" t="s">
        <v>49</v>
      </c>
      <c r="D33" s="129">
        <v>213237</v>
      </c>
      <c r="E33" s="129">
        <v>92467</v>
      </c>
      <c r="F33" s="129">
        <v>17323</v>
      </c>
    </row>
    <row r="34" spans="1:6" ht="12.75">
      <c r="A34" s="114">
        <v>31</v>
      </c>
      <c r="B34" s="121" t="s">
        <v>25</v>
      </c>
      <c r="C34" s="126" t="s">
        <v>49</v>
      </c>
      <c r="D34" s="129">
        <v>4237</v>
      </c>
      <c r="E34" s="129">
        <v>2580</v>
      </c>
      <c r="F34" s="129"/>
    </row>
    <row r="35" spans="1:6" ht="12.75">
      <c r="A35" s="115">
        <v>32</v>
      </c>
      <c r="B35" s="122" t="s">
        <v>59</v>
      </c>
      <c r="C35" s="126" t="s">
        <v>49</v>
      </c>
      <c r="D35" s="129">
        <v>4281</v>
      </c>
      <c r="E35" s="129">
        <v>3818</v>
      </c>
      <c r="F35" s="129">
        <v>0</v>
      </c>
    </row>
    <row r="36" spans="1:6" ht="12.75">
      <c r="A36" s="115">
        <v>33</v>
      </c>
      <c r="B36" s="122" t="s">
        <v>41</v>
      </c>
      <c r="C36" s="126" t="s">
        <v>49</v>
      </c>
      <c r="D36" s="129">
        <v>6369</v>
      </c>
      <c r="E36" s="129">
        <v>492</v>
      </c>
      <c r="F36" s="132"/>
    </row>
    <row r="37" spans="1:6" ht="12.75">
      <c r="A37" s="114">
        <v>34</v>
      </c>
      <c r="B37" s="122" t="s">
        <v>26</v>
      </c>
      <c r="C37" s="126" t="s">
        <v>49</v>
      </c>
      <c r="D37" s="129">
        <v>13535</v>
      </c>
      <c r="E37" s="129">
        <v>9159</v>
      </c>
      <c r="F37" s="129">
        <v>0</v>
      </c>
    </row>
    <row r="38" spans="1:6" ht="12.75">
      <c r="A38" s="115">
        <v>35</v>
      </c>
      <c r="B38" s="122" t="s">
        <v>27</v>
      </c>
      <c r="C38" s="126" t="s">
        <v>49</v>
      </c>
      <c r="D38" s="129">
        <v>22277</v>
      </c>
      <c r="E38" s="129">
        <v>17073</v>
      </c>
      <c r="F38" s="132"/>
    </row>
    <row r="39" spans="1:6" ht="12.75">
      <c r="A39" s="115">
        <v>36</v>
      </c>
      <c r="B39" s="120" t="s">
        <v>28</v>
      </c>
      <c r="C39" s="126" t="s">
        <v>49</v>
      </c>
      <c r="D39" s="129">
        <v>45428</v>
      </c>
      <c r="E39" s="129">
        <v>45428</v>
      </c>
      <c r="F39" s="129"/>
    </row>
    <row r="40" spans="1:6" ht="12.75">
      <c r="A40" s="114">
        <v>37</v>
      </c>
      <c r="B40" s="120" t="s">
        <v>29</v>
      </c>
      <c r="C40" s="126" t="s">
        <v>49</v>
      </c>
      <c r="D40" s="129">
        <v>7035</v>
      </c>
      <c r="E40" s="129">
        <v>7035</v>
      </c>
      <c r="F40" s="129">
        <v>290</v>
      </c>
    </row>
    <row r="41" spans="1:6" ht="12.75">
      <c r="A41" s="115">
        <v>38</v>
      </c>
      <c r="B41" s="120" t="s">
        <v>194</v>
      </c>
      <c r="C41" s="126" t="s">
        <v>49</v>
      </c>
      <c r="D41" s="129"/>
      <c r="E41" s="129">
        <v>2979</v>
      </c>
      <c r="F41" s="129"/>
    </row>
    <row r="42" spans="1:6" ht="12.75">
      <c r="A42" s="115">
        <v>39</v>
      </c>
      <c r="B42" s="120" t="s">
        <v>30</v>
      </c>
      <c r="C42" s="126" t="s">
        <v>49</v>
      </c>
      <c r="D42" s="129">
        <v>37836</v>
      </c>
      <c r="E42" s="129">
        <v>18390</v>
      </c>
      <c r="F42" s="129">
        <v>1440</v>
      </c>
    </row>
    <row r="43" spans="1:6" ht="12.75">
      <c r="A43" s="114">
        <v>40</v>
      </c>
      <c r="B43" s="119" t="s">
        <v>31</v>
      </c>
      <c r="C43" s="126" t="s">
        <v>49</v>
      </c>
      <c r="D43" s="129">
        <v>9756</v>
      </c>
      <c r="E43" s="129">
        <v>9756</v>
      </c>
      <c r="F43" s="129">
        <v>386</v>
      </c>
    </row>
    <row r="44" spans="1:6" ht="12.75">
      <c r="A44" s="115">
        <v>41</v>
      </c>
      <c r="B44" s="123" t="s">
        <v>32</v>
      </c>
      <c r="C44" s="126" t="s">
        <v>49</v>
      </c>
      <c r="D44" s="129">
        <v>4000</v>
      </c>
      <c r="E44" s="129">
        <v>3800</v>
      </c>
      <c r="F44" s="129"/>
    </row>
    <row r="45" spans="1:6" ht="12.75">
      <c r="A45" s="115">
        <v>42</v>
      </c>
      <c r="B45" s="120" t="s">
        <v>34</v>
      </c>
      <c r="C45" s="126" t="s">
        <v>50</v>
      </c>
      <c r="D45" s="129">
        <v>581863</v>
      </c>
      <c r="E45" s="129">
        <v>150152</v>
      </c>
      <c r="F45" s="129">
        <v>32927</v>
      </c>
    </row>
    <row r="46" spans="1:6" ht="12.75">
      <c r="A46" s="114">
        <v>43</v>
      </c>
      <c r="B46" s="120" t="s">
        <v>131</v>
      </c>
      <c r="C46" s="126" t="s">
        <v>50</v>
      </c>
      <c r="D46" s="129">
        <v>72924</v>
      </c>
      <c r="E46" s="129">
        <v>41200</v>
      </c>
      <c r="F46" s="129">
        <v>31000</v>
      </c>
    </row>
    <row r="47" spans="1:6" ht="12.75">
      <c r="A47" s="115">
        <v>44</v>
      </c>
      <c r="B47" s="120" t="s">
        <v>35</v>
      </c>
      <c r="C47" s="126" t="s">
        <v>50</v>
      </c>
      <c r="D47" s="129">
        <v>2787</v>
      </c>
      <c r="E47" s="129">
        <v>2787</v>
      </c>
      <c r="F47" s="132">
        <v>200</v>
      </c>
    </row>
    <row r="48" spans="1:6" ht="12.75">
      <c r="A48" s="115">
        <v>45</v>
      </c>
      <c r="B48" s="120" t="s">
        <v>36</v>
      </c>
      <c r="C48" s="126" t="s">
        <v>50</v>
      </c>
      <c r="D48" s="129"/>
      <c r="E48" s="129"/>
      <c r="F48" s="129"/>
    </row>
    <row r="49" spans="1:6" ht="12.75">
      <c r="A49" s="114">
        <v>46</v>
      </c>
      <c r="B49" s="120" t="s">
        <v>37</v>
      </c>
      <c r="C49" s="126" t="s">
        <v>50</v>
      </c>
      <c r="D49" s="129">
        <v>58222</v>
      </c>
      <c r="E49" s="129">
        <v>52092</v>
      </c>
      <c r="F49" s="129">
        <v>651</v>
      </c>
    </row>
    <row r="50" spans="1:6" ht="12.75">
      <c r="A50" s="115">
        <v>47</v>
      </c>
      <c r="B50" s="120" t="s">
        <v>38</v>
      </c>
      <c r="C50" s="126" t="s">
        <v>50</v>
      </c>
      <c r="D50" s="129">
        <v>28410</v>
      </c>
      <c r="E50" s="129">
        <v>20667</v>
      </c>
      <c r="F50" s="129">
        <v>100</v>
      </c>
    </row>
    <row r="51" spans="1:6" ht="12.75">
      <c r="A51" s="115">
        <v>48</v>
      </c>
      <c r="B51" s="120" t="s">
        <v>39</v>
      </c>
      <c r="C51" s="126" t="s">
        <v>50</v>
      </c>
      <c r="D51" s="129">
        <v>18471</v>
      </c>
      <c r="E51" s="129">
        <v>11100</v>
      </c>
      <c r="F51" s="129"/>
    </row>
    <row r="52" spans="1:6" ht="12.75">
      <c r="A52" s="114">
        <v>49</v>
      </c>
      <c r="B52" s="123" t="s">
        <v>40</v>
      </c>
      <c r="C52" s="126" t="s">
        <v>50</v>
      </c>
      <c r="D52" s="129">
        <v>5870</v>
      </c>
      <c r="E52" s="129">
        <v>5870</v>
      </c>
      <c r="F52" s="129">
        <v>146</v>
      </c>
    </row>
    <row r="53" spans="1:6" ht="12.75">
      <c r="A53" s="115">
        <v>50</v>
      </c>
      <c r="B53" s="120" t="s">
        <v>48</v>
      </c>
      <c r="C53" s="126" t="s">
        <v>111</v>
      </c>
      <c r="D53" s="129"/>
      <c r="E53" s="129"/>
      <c r="F53" s="129"/>
    </row>
    <row r="54" spans="1:6" ht="12.75">
      <c r="A54" s="115">
        <v>51</v>
      </c>
      <c r="B54" s="124" t="s">
        <v>195</v>
      </c>
      <c r="C54" s="126" t="s">
        <v>111</v>
      </c>
      <c r="D54" s="129"/>
      <c r="E54" s="129"/>
      <c r="F54" s="129"/>
    </row>
    <row r="55" spans="1:6" ht="12.75">
      <c r="A55" s="114">
        <v>52</v>
      </c>
      <c r="B55" s="120" t="s">
        <v>112</v>
      </c>
      <c r="C55" s="126" t="s">
        <v>111</v>
      </c>
      <c r="D55" s="129">
        <v>5032</v>
      </c>
      <c r="E55" s="129">
        <v>5032</v>
      </c>
      <c r="F55" s="129"/>
    </row>
    <row r="56" spans="1:6" ht="12.75">
      <c r="A56" s="115">
        <v>53</v>
      </c>
      <c r="B56" s="119" t="s">
        <v>132</v>
      </c>
      <c r="C56" s="126" t="s">
        <v>111</v>
      </c>
      <c r="D56" s="129">
        <v>9780</v>
      </c>
      <c r="E56" s="129">
        <v>1834</v>
      </c>
      <c r="F56" s="129">
        <v>35</v>
      </c>
    </row>
    <row r="57" spans="1:6" ht="12.75">
      <c r="A57" s="115">
        <v>54</v>
      </c>
      <c r="B57" s="120" t="s">
        <v>130</v>
      </c>
      <c r="C57" s="126" t="s">
        <v>51</v>
      </c>
      <c r="D57" s="129">
        <v>4226</v>
      </c>
      <c r="E57" s="129">
        <v>4226</v>
      </c>
      <c r="F57" s="129">
        <v>0</v>
      </c>
    </row>
    <row r="58" spans="1:6" ht="12.75">
      <c r="A58" s="114">
        <v>55</v>
      </c>
      <c r="B58" s="119" t="s">
        <v>129</v>
      </c>
      <c r="C58" s="126" t="s">
        <v>51</v>
      </c>
      <c r="D58" s="129"/>
      <c r="E58" s="129"/>
      <c r="F58" s="129"/>
    </row>
    <row r="59" spans="1:6" ht="12.75">
      <c r="A59" s="115">
        <v>56</v>
      </c>
      <c r="B59" s="120" t="s">
        <v>44</v>
      </c>
      <c r="C59" s="126" t="s">
        <v>51</v>
      </c>
      <c r="D59" s="129">
        <v>10742</v>
      </c>
      <c r="E59" s="129">
        <v>5405</v>
      </c>
      <c r="F59" s="129">
        <v>240</v>
      </c>
    </row>
    <row r="60" spans="1:6" ht="12.75">
      <c r="A60" s="115">
        <v>57</v>
      </c>
      <c r="B60" s="120" t="s">
        <v>201</v>
      </c>
      <c r="C60" s="126" t="s">
        <v>51</v>
      </c>
      <c r="D60" s="129"/>
      <c r="E60" s="129"/>
      <c r="F60" s="129"/>
    </row>
    <row r="61" spans="1:6" ht="12.75">
      <c r="A61" s="164" t="s">
        <v>117</v>
      </c>
      <c r="B61" s="125" t="s">
        <v>46</v>
      </c>
      <c r="C61" s="127"/>
      <c r="D61" s="148">
        <f>SUM(D4:D59)</f>
        <v>2561063</v>
      </c>
      <c r="E61" s="148">
        <f>SUM(E4:E59)</f>
        <v>1183807</v>
      </c>
      <c r="F61" s="148">
        <f>SUM(F4:F59)</f>
        <v>259832</v>
      </c>
    </row>
    <row r="62" spans="3:6" ht="12.75">
      <c r="C62" s="102"/>
      <c r="D62" s="102"/>
      <c r="E62" s="102"/>
      <c r="F62" s="102"/>
    </row>
    <row r="63" spans="1:6" ht="12.75">
      <c r="A63" s="58" t="s">
        <v>54</v>
      </c>
      <c r="B63" s="58"/>
      <c r="C63" s="69"/>
      <c r="D63" s="69"/>
      <c r="E63" s="69"/>
      <c r="F63" s="24"/>
    </row>
    <row r="64" spans="1:6" ht="12.75">
      <c r="A64" s="59" t="s">
        <v>56</v>
      </c>
      <c r="B64" s="58"/>
      <c r="C64" s="69"/>
      <c r="D64" s="69"/>
      <c r="E64" s="69"/>
      <c r="F64" s="24"/>
    </row>
    <row r="65" spans="1:6" ht="12.75">
      <c r="A65" s="59" t="s">
        <v>57</v>
      </c>
      <c r="B65" s="58"/>
      <c r="C65" s="69"/>
      <c r="D65" s="69"/>
      <c r="E65" s="69"/>
      <c r="F65" s="24"/>
    </row>
    <row r="66" spans="1:6" ht="12.75">
      <c r="A66" s="189" t="s">
        <v>113</v>
      </c>
      <c r="B66" s="194"/>
      <c r="C66" s="69"/>
      <c r="D66" s="69"/>
      <c r="E66" s="69"/>
      <c r="F66" s="24"/>
    </row>
    <row r="67" spans="1:6" ht="12.75">
      <c r="A67" s="59" t="s">
        <v>58</v>
      </c>
      <c r="B67" s="58"/>
      <c r="C67" s="69"/>
      <c r="D67" s="69"/>
      <c r="E67" s="69"/>
      <c r="F67" s="24"/>
    </row>
    <row r="68" spans="1:6" ht="12.75">
      <c r="A68" s="54"/>
      <c r="B68" s="54"/>
      <c r="C68" s="69"/>
      <c r="D68" s="69"/>
      <c r="E68" s="69"/>
      <c r="F68" s="24"/>
    </row>
    <row r="69" spans="1:6" ht="12.75">
      <c r="A69" s="59" t="s">
        <v>55</v>
      </c>
      <c r="B69" s="28"/>
      <c r="C69" s="28"/>
      <c r="D69" s="28"/>
      <c r="E69" s="28"/>
      <c r="F69" s="28"/>
    </row>
    <row r="70" spans="1:6" ht="12.75">
      <c r="A70" s="59"/>
      <c r="B70" s="54"/>
      <c r="C70" s="69"/>
      <c r="D70" s="69"/>
      <c r="E70" s="69"/>
      <c r="F70" s="24"/>
    </row>
    <row r="71" ht="12.75">
      <c r="A71" s="103" t="s">
        <v>81</v>
      </c>
    </row>
    <row r="72" spans="1:7" ht="12.75">
      <c r="A72" s="187" t="s">
        <v>135</v>
      </c>
      <c r="B72" s="188"/>
      <c r="C72" s="188"/>
      <c r="D72" s="188"/>
      <c r="E72" s="188"/>
      <c r="F72" s="188"/>
      <c r="G72" s="41"/>
    </row>
    <row r="73" spans="1:7" ht="12.75">
      <c r="A73" s="188"/>
      <c r="B73" s="188"/>
      <c r="C73" s="188"/>
      <c r="D73" s="188"/>
      <c r="E73" s="188"/>
      <c r="F73" s="188"/>
      <c r="G73" s="41"/>
    </row>
  </sheetData>
  <mergeCells count="3">
    <mergeCell ref="A1:F1"/>
    <mergeCell ref="A66:B66"/>
    <mergeCell ref="A72:F73"/>
  </mergeCells>
  <printOptions horizontalCentered="1"/>
  <pageMargins left="0.75" right="0.75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SheetLayoutView="100" workbookViewId="0" topLeftCell="A1">
      <pane xSplit="2" ySplit="3" topLeftCell="C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60" sqref="D60"/>
    </sheetView>
  </sheetViews>
  <sheetFormatPr defaultColWidth="9.00390625" defaultRowHeight="12.75"/>
  <cols>
    <col min="1" max="1" width="4.25390625" style="19" customWidth="1"/>
    <col min="2" max="2" width="35.375" style="19" customWidth="1"/>
    <col min="3" max="3" width="6.125" style="19" customWidth="1"/>
    <col min="4" max="4" width="15.125" style="19" customWidth="1"/>
    <col min="5" max="5" width="16.875" style="19" customWidth="1"/>
    <col min="6" max="6" width="13.625" style="19" customWidth="1"/>
    <col min="7" max="7" width="13.375" style="19" customWidth="1"/>
    <col min="8" max="8" width="13.00390625" style="19" customWidth="1"/>
    <col min="9" max="16384" width="9.125" style="19" customWidth="1"/>
  </cols>
  <sheetData>
    <row r="1" spans="1:8" s="21" customFormat="1" ht="12.75">
      <c r="A1" s="195" t="s">
        <v>150</v>
      </c>
      <c r="B1" s="196"/>
      <c r="C1" s="196"/>
      <c r="D1" s="196"/>
      <c r="E1" s="196"/>
      <c r="F1" s="20"/>
      <c r="G1" s="20"/>
      <c r="H1" s="20"/>
    </row>
    <row r="2" spans="4:8" ht="12.75">
      <c r="D2" s="18"/>
      <c r="E2" s="18"/>
      <c r="F2" s="18"/>
      <c r="G2" s="18"/>
      <c r="H2" s="18"/>
    </row>
    <row r="3" spans="1:10" ht="69.75" customHeight="1">
      <c r="A3" s="113"/>
      <c r="B3" s="117" t="s">
        <v>0</v>
      </c>
      <c r="C3" s="143" t="s">
        <v>60</v>
      </c>
      <c r="D3" s="136" t="s">
        <v>61</v>
      </c>
      <c r="E3" s="136" t="s">
        <v>62</v>
      </c>
      <c r="F3" s="136" t="s">
        <v>63</v>
      </c>
      <c r="G3" s="136" t="s">
        <v>115</v>
      </c>
      <c r="H3" s="136" t="s">
        <v>64</v>
      </c>
      <c r="I3" s="22"/>
      <c r="J3" s="22"/>
    </row>
    <row r="4" spans="1:10" ht="12.75">
      <c r="A4" s="144">
        <v>1</v>
      </c>
      <c r="B4" s="119" t="s">
        <v>33</v>
      </c>
      <c r="C4" s="126" t="s">
        <v>49</v>
      </c>
      <c r="D4" s="129">
        <v>661</v>
      </c>
      <c r="E4" s="129">
        <v>0</v>
      </c>
      <c r="F4" s="129">
        <v>24</v>
      </c>
      <c r="G4" s="129">
        <v>0</v>
      </c>
      <c r="H4" s="129">
        <f>D4+E4+F4+G4</f>
        <v>685</v>
      </c>
      <c r="I4" s="22"/>
      <c r="J4" s="22"/>
    </row>
    <row r="5" spans="1:10" ht="12.75">
      <c r="A5" s="145">
        <v>2</v>
      </c>
      <c r="B5" s="120" t="s">
        <v>1</v>
      </c>
      <c r="C5" s="126" t="s">
        <v>49</v>
      </c>
      <c r="D5" s="129"/>
      <c r="E5" s="129"/>
      <c r="F5" s="129">
        <v>1</v>
      </c>
      <c r="G5" s="129"/>
      <c r="H5" s="129">
        <f aca="true" t="shared" si="0" ref="H5:H59">D5+E5+F5+G5</f>
        <v>1</v>
      </c>
      <c r="I5" s="22"/>
      <c r="J5" s="22"/>
    </row>
    <row r="6" spans="1:10" ht="12.75">
      <c r="A6" s="145">
        <v>3</v>
      </c>
      <c r="B6" s="120" t="s">
        <v>2</v>
      </c>
      <c r="C6" s="126" t="s">
        <v>49</v>
      </c>
      <c r="D6" s="129"/>
      <c r="E6" s="129"/>
      <c r="F6" s="129"/>
      <c r="G6" s="129"/>
      <c r="H6" s="129">
        <f t="shared" si="0"/>
        <v>0</v>
      </c>
      <c r="I6" s="22"/>
      <c r="J6" s="22"/>
    </row>
    <row r="7" spans="1:10" ht="12.75">
      <c r="A7" s="145">
        <v>4</v>
      </c>
      <c r="B7" s="120" t="s">
        <v>3</v>
      </c>
      <c r="C7" s="126" t="s">
        <v>49</v>
      </c>
      <c r="D7" s="129"/>
      <c r="E7" s="129"/>
      <c r="F7" s="129">
        <v>1</v>
      </c>
      <c r="G7" s="129"/>
      <c r="H7" s="129">
        <f t="shared" si="0"/>
        <v>1</v>
      </c>
      <c r="I7" s="22"/>
      <c r="J7" s="22"/>
    </row>
    <row r="8" spans="1:10" ht="12.75">
      <c r="A8" s="144">
        <v>5</v>
      </c>
      <c r="B8" s="120" t="s">
        <v>4</v>
      </c>
      <c r="C8" s="126" t="s">
        <v>49</v>
      </c>
      <c r="D8" s="129">
        <v>0</v>
      </c>
      <c r="E8" s="129">
        <v>12</v>
      </c>
      <c r="F8" s="129">
        <v>3</v>
      </c>
      <c r="G8" s="129">
        <v>1</v>
      </c>
      <c r="H8" s="129">
        <f t="shared" si="0"/>
        <v>16</v>
      </c>
      <c r="I8" s="22"/>
      <c r="J8" s="22"/>
    </row>
    <row r="9" spans="1:10" ht="12.75">
      <c r="A9" s="145">
        <v>6</v>
      </c>
      <c r="B9" s="120" t="s">
        <v>133</v>
      </c>
      <c r="C9" s="126" t="s">
        <v>49</v>
      </c>
      <c r="D9" s="129">
        <v>0</v>
      </c>
      <c r="E9" s="129">
        <v>0</v>
      </c>
      <c r="F9" s="129">
        <v>3</v>
      </c>
      <c r="G9" s="129">
        <v>0</v>
      </c>
      <c r="H9" s="129">
        <f t="shared" si="0"/>
        <v>3</v>
      </c>
      <c r="I9" s="104"/>
      <c r="J9" s="22"/>
    </row>
    <row r="10" spans="1:10" ht="12.75">
      <c r="A10" s="145">
        <v>7</v>
      </c>
      <c r="B10" s="120" t="s">
        <v>6</v>
      </c>
      <c r="C10" s="126" t="s">
        <v>49</v>
      </c>
      <c r="D10" s="129"/>
      <c r="E10" s="129">
        <v>12</v>
      </c>
      <c r="F10" s="129">
        <v>2</v>
      </c>
      <c r="G10" s="129"/>
      <c r="H10" s="129">
        <f t="shared" si="0"/>
        <v>14</v>
      </c>
      <c r="I10" s="22"/>
      <c r="J10" s="22"/>
    </row>
    <row r="11" spans="1:10" ht="12.75">
      <c r="A11" s="145">
        <v>8</v>
      </c>
      <c r="B11" s="120" t="s">
        <v>5</v>
      </c>
      <c r="C11" s="126" t="s">
        <v>49</v>
      </c>
      <c r="D11" s="129"/>
      <c r="E11" s="129">
        <v>7</v>
      </c>
      <c r="F11" s="129">
        <v>3</v>
      </c>
      <c r="G11" s="129"/>
      <c r="H11" s="129">
        <f t="shared" si="0"/>
        <v>10</v>
      </c>
      <c r="I11" s="22"/>
      <c r="J11" s="22"/>
    </row>
    <row r="12" spans="1:10" ht="12.75">
      <c r="A12" s="144">
        <v>9</v>
      </c>
      <c r="B12" s="120" t="s">
        <v>7</v>
      </c>
      <c r="C12" s="126" t="s">
        <v>49</v>
      </c>
      <c r="D12" s="129">
        <v>0</v>
      </c>
      <c r="E12" s="129">
        <v>0</v>
      </c>
      <c r="F12" s="129">
        <v>3</v>
      </c>
      <c r="G12" s="129">
        <v>0</v>
      </c>
      <c r="H12" s="129">
        <f t="shared" si="0"/>
        <v>3</v>
      </c>
      <c r="I12" s="22"/>
      <c r="J12" s="22"/>
    </row>
    <row r="13" spans="1:10" ht="12.75">
      <c r="A13" s="145">
        <v>10</v>
      </c>
      <c r="B13" s="120" t="s">
        <v>8</v>
      </c>
      <c r="C13" s="126" t="s">
        <v>49</v>
      </c>
      <c r="D13" s="129"/>
      <c r="E13" s="129">
        <v>2</v>
      </c>
      <c r="F13" s="129">
        <v>2</v>
      </c>
      <c r="G13" s="129"/>
      <c r="H13" s="129">
        <f t="shared" si="0"/>
        <v>4</v>
      </c>
      <c r="I13" s="22"/>
      <c r="J13" s="22"/>
    </row>
    <row r="14" spans="1:10" ht="12.75">
      <c r="A14" s="145">
        <v>11</v>
      </c>
      <c r="B14" s="120" t="s">
        <v>9</v>
      </c>
      <c r="C14" s="126" t="s">
        <v>49</v>
      </c>
      <c r="D14" s="129"/>
      <c r="E14" s="129"/>
      <c r="F14" s="129">
        <v>3</v>
      </c>
      <c r="G14" s="129"/>
      <c r="H14" s="129">
        <f t="shared" si="0"/>
        <v>3</v>
      </c>
      <c r="I14" s="22"/>
      <c r="J14" s="22"/>
    </row>
    <row r="15" spans="1:10" ht="12.75">
      <c r="A15" s="145">
        <v>12</v>
      </c>
      <c r="B15" s="119" t="s">
        <v>42</v>
      </c>
      <c r="C15" s="126" t="s">
        <v>49</v>
      </c>
      <c r="D15" s="129">
        <v>3</v>
      </c>
      <c r="E15" s="129">
        <v>2173</v>
      </c>
      <c r="F15" s="129">
        <v>15</v>
      </c>
      <c r="G15" s="129">
        <v>0</v>
      </c>
      <c r="H15" s="129">
        <f>SUM(D15:G15)</f>
        <v>2191</v>
      </c>
      <c r="I15" s="45"/>
      <c r="J15" s="22"/>
    </row>
    <row r="16" spans="1:10" ht="12.75">
      <c r="A16" s="144">
        <v>13</v>
      </c>
      <c r="B16" s="120" t="s">
        <v>10</v>
      </c>
      <c r="C16" s="126" t="s">
        <v>49</v>
      </c>
      <c r="D16" s="129"/>
      <c r="E16" s="129"/>
      <c r="F16" s="129"/>
      <c r="G16" s="129"/>
      <c r="H16" s="129">
        <f t="shared" si="0"/>
        <v>0</v>
      </c>
      <c r="I16" s="22"/>
      <c r="J16" s="22"/>
    </row>
    <row r="17" spans="1:10" ht="12.75">
      <c r="A17" s="145">
        <v>14</v>
      </c>
      <c r="B17" s="120" t="s">
        <v>11</v>
      </c>
      <c r="C17" s="126" t="s">
        <v>49</v>
      </c>
      <c r="D17" s="129">
        <v>513</v>
      </c>
      <c r="E17" s="129">
        <v>1062</v>
      </c>
      <c r="F17" s="129">
        <v>4</v>
      </c>
      <c r="G17" s="129">
        <v>0</v>
      </c>
      <c r="H17" s="129">
        <f t="shared" si="0"/>
        <v>1579</v>
      </c>
      <c r="I17" s="22"/>
      <c r="J17" s="22"/>
    </row>
    <row r="18" spans="1:10" ht="12.75">
      <c r="A18" s="145">
        <v>15</v>
      </c>
      <c r="B18" s="120" t="s">
        <v>12</v>
      </c>
      <c r="C18" s="126" t="s">
        <v>49</v>
      </c>
      <c r="D18" s="129"/>
      <c r="E18" s="129"/>
      <c r="F18" s="129"/>
      <c r="G18" s="129"/>
      <c r="H18" s="129">
        <f t="shared" si="0"/>
        <v>0</v>
      </c>
      <c r="I18" s="22"/>
      <c r="J18" s="22"/>
    </row>
    <row r="19" spans="1:10" ht="12.75">
      <c r="A19" s="145">
        <v>16</v>
      </c>
      <c r="B19" s="120" t="s">
        <v>13</v>
      </c>
      <c r="C19" s="126" t="s">
        <v>49</v>
      </c>
      <c r="D19" s="129"/>
      <c r="E19" s="129"/>
      <c r="F19" s="129"/>
      <c r="G19" s="129"/>
      <c r="H19" s="129">
        <f t="shared" si="0"/>
        <v>0</v>
      </c>
      <c r="I19" s="22"/>
      <c r="J19" s="22"/>
    </row>
    <row r="20" spans="1:10" ht="12.75">
      <c r="A20" s="144">
        <v>17</v>
      </c>
      <c r="B20" s="120" t="s">
        <v>14</v>
      </c>
      <c r="C20" s="126" t="s">
        <v>49</v>
      </c>
      <c r="D20" s="129">
        <v>0</v>
      </c>
      <c r="E20" s="129">
        <v>0</v>
      </c>
      <c r="F20" s="129">
        <v>0</v>
      </c>
      <c r="G20" s="129">
        <v>0</v>
      </c>
      <c r="H20" s="129">
        <f t="shared" si="0"/>
        <v>0</v>
      </c>
      <c r="I20" s="22"/>
      <c r="J20" s="22"/>
    </row>
    <row r="21" spans="1:10" ht="12.75">
      <c r="A21" s="145">
        <v>18</v>
      </c>
      <c r="B21" s="120" t="s">
        <v>15</v>
      </c>
      <c r="C21" s="126" t="s">
        <v>49</v>
      </c>
      <c r="D21" s="129"/>
      <c r="E21" s="129"/>
      <c r="F21" s="129"/>
      <c r="G21" s="129"/>
      <c r="H21" s="129">
        <f t="shared" si="0"/>
        <v>0</v>
      </c>
      <c r="I21" s="22"/>
      <c r="J21" s="22"/>
    </row>
    <row r="22" spans="1:10" ht="12.75">
      <c r="A22" s="145">
        <v>19</v>
      </c>
      <c r="B22" s="120" t="s">
        <v>16</v>
      </c>
      <c r="C22" s="126" t="s">
        <v>49</v>
      </c>
      <c r="D22" s="129"/>
      <c r="E22" s="129"/>
      <c r="F22" s="129"/>
      <c r="G22" s="129"/>
      <c r="H22" s="129">
        <f t="shared" si="0"/>
        <v>0</v>
      </c>
      <c r="I22" s="22"/>
      <c r="J22" s="22"/>
    </row>
    <row r="23" spans="1:10" ht="12.75">
      <c r="A23" s="145">
        <v>20</v>
      </c>
      <c r="B23" s="120" t="s">
        <v>17</v>
      </c>
      <c r="C23" s="126" t="s">
        <v>49</v>
      </c>
      <c r="D23" s="129"/>
      <c r="E23" s="129">
        <v>8</v>
      </c>
      <c r="F23" s="129"/>
      <c r="G23" s="129"/>
      <c r="H23" s="129">
        <f t="shared" si="0"/>
        <v>8</v>
      </c>
      <c r="I23" s="22"/>
      <c r="J23" s="22"/>
    </row>
    <row r="24" spans="1:10" ht="12.75">
      <c r="A24" s="144">
        <v>21</v>
      </c>
      <c r="B24" s="120" t="s">
        <v>18</v>
      </c>
      <c r="C24" s="126" t="s">
        <v>49</v>
      </c>
      <c r="D24" s="129"/>
      <c r="E24" s="129"/>
      <c r="F24" s="129">
        <v>1</v>
      </c>
      <c r="G24" s="129"/>
      <c r="H24" s="129">
        <f t="shared" si="0"/>
        <v>1</v>
      </c>
      <c r="I24" s="22"/>
      <c r="J24" s="22"/>
    </row>
    <row r="25" spans="1:10" ht="12.75">
      <c r="A25" s="145">
        <v>22</v>
      </c>
      <c r="B25" s="120" t="s">
        <v>19</v>
      </c>
      <c r="C25" s="126" t="s">
        <v>49</v>
      </c>
      <c r="D25" s="129">
        <v>870</v>
      </c>
      <c r="E25" s="129">
        <v>0</v>
      </c>
      <c r="F25" s="129">
        <v>2</v>
      </c>
      <c r="G25" s="129">
        <v>0</v>
      </c>
      <c r="H25" s="129">
        <f t="shared" si="0"/>
        <v>872</v>
      </c>
      <c r="I25" s="22"/>
      <c r="J25" s="22"/>
    </row>
    <row r="26" spans="1:10" ht="12.75">
      <c r="A26" s="145">
        <v>23</v>
      </c>
      <c r="B26" s="120" t="s">
        <v>20</v>
      </c>
      <c r="C26" s="126" t="s">
        <v>49</v>
      </c>
      <c r="D26" s="129">
        <v>0</v>
      </c>
      <c r="E26" s="129">
        <v>0</v>
      </c>
      <c r="F26" s="129">
        <v>0</v>
      </c>
      <c r="G26" s="129">
        <v>0</v>
      </c>
      <c r="H26" s="129">
        <f t="shared" si="0"/>
        <v>0</v>
      </c>
      <c r="I26" s="22"/>
      <c r="J26" s="22"/>
    </row>
    <row r="27" spans="1:10" ht="12.75">
      <c r="A27" s="145">
        <v>24</v>
      </c>
      <c r="B27" s="120" t="s">
        <v>21</v>
      </c>
      <c r="C27" s="126" t="s">
        <v>49</v>
      </c>
      <c r="D27" s="129"/>
      <c r="E27" s="129"/>
      <c r="F27" s="129"/>
      <c r="G27" s="129"/>
      <c r="H27" s="129">
        <f t="shared" si="0"/>
        <v>0</v>
      </c>
      <c r="I27" s="22"/>
      <c r="J27" s="22"/>
    </row>
    <row r="28" spans="1:10" ht="12.75">
      <c r="A28" s="144">
        <v>25</v>
      </c>
      <c r="B28" s="119" t="s">
        <v>128</v>
      </c>
      <c r="C28" s="126" t="s">
        <v>49</v>
      </c>
      <c r="D28" s="129">
        <v>0</v>
      </c>
      <c r="E28" s="129">
        <v>0</v>
      </c>
      <c r="F28" s="129">
        <v>0</v>
      </c>
      <c r="G28" s="129">
        <v>0</v>
      </c>
      <c r="H28" s="129">
        <f t="shared" si="0"/>
        <v>0</v>
      </c>
      <c r="I28" s="22"/>
      <c r="J28" s="22"/>
    </row>
    <row r="29" spans="1:10" ht="12.75">
      <c r="A29" s="145">
        <v>26</v>
      </c>
      <c r="B29" s="120" t="s">
        <v>22</v>
      </c>
      <c r="C29" s="126" t="s">
        <v>49</v>
      </c>
      <c r="D29" s="129"/>
      <c r="E29" s="129"/>
      <c r="F29" s="129">
        <v>5</v>
      </c>
      <c r="G29" s="129"/>
      <c r="H29" s="129">
        <f t="shared" si="0"/>
        <v>5</v>
      </c>
      <c r="I29" s="22"/>
      <c r="J29" s="22"/>
    </row>
    <row r="30" spans="1:10" ht="12.75">
      <c r="A30" s="145">
        <v>27</v>
      </c>
      <c r="B30" s="120" t="s">
        <v>23</v>
      </c>
      <c r="C30" s="126" t="s">
        <v>49</v>
      </c>
      <c r="D30" s="129">
        <v>0</v>
      </c>
      <c r="E30" s="129">
        <v>0</v>
      </c>
      <c r="F30" s="129">
        <v>2</v>
      </c>
      <c r="G30" s="129">
        <v>0</v>
      </c>
      <c r="H30" s="129">
        <f t="shared" si="0"/>
        <v>2</v>
      </c>
      <c r="I30" s="22"/>
      <c r="J30" s="22"/>
    </row>
    <row r="31" spans="1:10" ht="12.75">
      <c r="A31" s="145">
        <v>28</v>
      </c>
      <c r="B31" s="120" t="s">
        <v>110</v>
      </c>
      <c r="C31" s="126" t="s">
        <v>49</v>
      </c>
      <c r="D31" s="129"/>
      <c r="E31" s="129"/>
      <c r="F31" s="129"/>
      <c r="G31" s="129"/>
      <c r="H31" s="129">
        <f t="shared" si="0"/>
        <v>0</v>
      </c>
      <c r="I31" s="22"/>
      <c r="J31" s="22"/>
    </row>
    <row r="32" spans="1:10" ht="12.75">
      <c r="A32" s="144">
        <v>29</v>
      </c>
      <c r="B32" s="120" t="s">
        <v>43</v>
      </c>
      <c r="C32" s="126" t="s">
        <v>49</v>
      </c>
      <c r="D32" s="129">
        <v>1</v>
      </c>
      <c r="E32" s="129">
        <v>4</v>
      </c>
      <c r="F32" s="129">
        <v>0</v>
      </c>
      <c r="G32" s="129">
        <v>0</v>
      </c>
      <c r="H32" s="129">
        <f t="shared" si="0"/>
        <v>5</v>
      </c>
      <c r="I32" s="22"/>
      <c r="J32" s="22"/>
    </row>
    <row r="33" spans="1:10" ht="12.75">
      <c r="A33" s="145">
        <v>30</v>
      </c>
      <c r="B33" s="120" t="s">
        <v>24</v>
      </c>
      <c r="C33" s="126" t="s">
        <v>49</v>
      </c>
      <c r="D33" s="129">
        <v>549</v>
      </c>
      <c r="E33" s="129"/>
      <c r="F33" s="129">
        <v>12</v>
      </c>
      <c r="G33" s="129"/>
      <c r="H33" s="129">
        <f t="shared" si="0"/>
        <v>561</v>
      </c>
      <c r="I33" s="22"/>
      <c r="J33" s="22"/>
    </row>
    <row r="34" spans="1:10" ht="12.75">
      <c r="A34" s="145">
        <v>31</v>
      </c>
      <c r="B34" s="121" t="s">
        <v>25</v>
      </c>
      <c r="C34" s="126" t="s">
        <v>49</v>
      </c>
      <c r="D34" s="129"/>
      <c r="E34" s="129"/>
      <c r="F34" s="129"/>
      <c r="G34" s="129"/>
      <c r="H34" s="129">
        <f t="shared" si="0"/>
        <v>0</v>
      </c>
      <c r="I34" s="22"/>
      <c r="J34" s="22"/>
    </row>
    <row r="35" spans="1:10" ht="12.75">
      <c r="A35" s="145">
        <v>32</v>
      </c>
      <c r="B35" s="122" t="s">
        <v>59</v>
      </c>
      <c r="C35" s="126" t="s">
        <v>49</v>
      </c>
      <c r="D35" s="129">
        <v>0</v>
      </c>
      <c r="E35" s="129">
        <v>0</v>
      </c>
      <c r="F35" s="129"/>
      <c r="G35" s="129"/>
      <c r="H35" s="129">
        <f t="shared" si="0"/>
        <v>0</v>
      </c>
      <c r="I35" s="22"/>
      <c r="J35" s="22"/>
    </row>
    <row r="36" spans="1:10" ht="12.75">
      <c r="A36" s="144">
        <v>33</v>
      </c>
      <c r="B36" s="122" t="s">
        <v>41</v>
      </c>
      <c r="C36" s="126" t="s">
        <v>49</v>
      </c>
      <c r="D36" s="129">
        <v>13</v>
      </c>
      <c r="E36" s="129">
        <v>0</v>
      </c>
      <c r="F36" s="129">
        <v>0</v>
      </c>
      <c r="G36" s="129">
        <v>0</v>
      </c>
      <c r="H36" s="129">
        <f t="shared" si="0"/>
        <v>13</v>
      </c>
      <c r="I36" s="22"/>
      <c r="J36" s="22"/>
    </row>
    <row r="37" spans="1:10" ht="12.75">
      <c r="A37" s="145">
        <v>34</v>
      </c>
      <c r="B37" s="122" t="s">
        <v>26</v>
      </c>
      <c r="C37" s="126" t="s">
        <v>49</v>
      </c>
      <c r="D37" s="129">
        <v>0</v>
      </c>
      <c r="E37" s="129">
        <v>0</v>
      </c>
      <c r="F37" s="129">
        <v>0</v>
      </c>
      <c r="G37" s="129">
        <v>0</v>
      </c>
      <c r="H37" s="129">
        <f t="shared" si="0"/>
        <v>0</v>
      </c>
      <c r="I37" s="22"/>
      <c r="J37" s="22"/>
    </row>
    <row r="38" spans="1:10" ht="12.75">
      <c r="A38" s="145">
        <v>35</v>
      </c>
      <c r="B38" s="122" t="s">
        <v>27</v>
      </c>
      <c r="C38" s="126" t="s">
        <v>49</v>
      </c>
      <c r="D38" s="129">
        <v>5</v>
      </c>
      <c r="E38" s="129"/>
      <c r="F38" s="129">
        <v>1</v>
      </c>
      <c r="G38" s="129"/>
      <c r="H38" s="129">
        <f t="shared" si="0"/>
        <v>6</v>
      </c>
      <c r="I38" s="22"/>
      <c r="J38" s="22"/>
    </row>
    <row r="39" spans="1:10" ht="12.75">
      <c r="A39" s="145">
        <v>36</v>
      </c>
      <c r="B39" s="120" t="s">
        <v>28</v>
      </c>
      <c r="C39" s="126" t="s">
        <v>49</v>
      </c>
      <c r="D39" s="129"/>
      <c r="E39" s="129"/>
      <c r="F39" s="129"/>
      <c r="G39" s="129"/>
      <c r="H39" s="129">
        <f t="shared" si="0"/>
        <v>0</v>
      </c>
      <c r="I39" s="22"/>
      <c r="J39" s="22"/>
    </row>
    <row r="40" spans="1:10" ht="12.75">
      <c r="A40" s="144">
        <v>37</v>
      </c>
      <c r="B40" s="120" t="s">
        <v>29</v>
      </c>
      <c r="C40" s="126" t="s">
        <v>49</v>
      </c>
      <c r="D40" s="129">
        <v>0</v>
      </c>
      <c r="E40" s="129">
        <v>0</v>
      </c>
      <c r="F40" s="129">
        <v>0</v>
      </c>
      <c r="G40" s="129">
        <v>0</v>
      </c>
      <c r="H40" s="129">
        <f t="shared" si="0"/>
        <v>0</v>
      </c>
      <c r="I40" s="22"/>
      <c r="J40" s="22"/>
    </row>
    <row r="41" spans="1:10" ht="12.75">
      <c r="A41" s="145">
        <v>38</v>
      </c>
      <c r="B41" s="120" t="s">
        <v>194</v>
      </c>
      <c r="C41" s="126" t="s">
        <v>49</v>
      </c>
      <c r="D41" s="129">
        <v>6</v>
      </c>
      <c r="E41" s="129"/>
      <c r="F41" s="129"/>
      <c r="G41" s="129"/>
      <c r="H41" s="129">
        <f t="shared" si="0"/>
        <v>6</v>
      </c>
      <c r="I41" s="22"/>
      <c r="J41" s="22"/>
    </row>
    <row r="42" spans="1:10" ht="12.75">
      <c r="A42" s="145">
        <v>39</v>
      </c>
      <c r="B42" s="120" t="s">
        <v>30</v>
      </c>
      <c r="C42" s="126" t="s">
        <v>49</v>
      </c>
      <c r="D42" s="129">
        <v>0</v>
      </c>
      <c r="E42" s="129">
        <v>0</v>
      </c>
      <c r="F42" s="129">
        <v>2</v>
      </c>
      <c r="G42" s="129">
        <v>0</v>
      </c>
      <c r="H42" s="129">
        <f t="shared" si="0"/>
        <v>2</v>
      </c>
      <c r="I42" s="22"/>
      <c r="J42" s="22"/>
    </row>
    <row r="43" spans="1:10" ht="12.75">
      <c r="A43" s="145">
        <v>40</v>
      </c>
      <c r="B43" s="119" t="s">
        <v>31</v>
      </c>
      <c r="C43" s="126" t="s">
        <v>49</v>
      </c>
      <c r="D43" s="129">
        <v>0</v>
      </c>
      <c r="E43" s="129">
        <v>0</v>
      </c>
      <c r="F43" s="129">
        <v>3</v>
      </c>
      <c r="G43" s="129">
        <v>0</v>
      </c>
      <c r="H43" s="129">
        <f t="shared" si="0"/>
        <v>3</v>
      </c>
      <c r="I43" s="22"/>
      <c r="J43" s="22"/>
    </row>
    <row r="44" spans="1:10" ht="12.75">
      <c r="A44" s="144">
        <v>41</v>
      </c>
      <c r="B44" s="123" t="s">
        <v>32</v>
      </c>
      <c r="C44" s="126" t="s">
        <v>49</v>
      </c>
      <c r="D44" s="129">
        <v>0</v>
      </c>
      <c r="E44" s="129">
        <v>0</v>
      </c>
      <c r="F44" s="129">
        <v>9</v>
      </c>
      <c r="G44" s="129">
        <v>0</v>
      </c>
      <c r="H44" s="129">
        <f t="shared" si="0"/>
        <v>9</v>
      </c>
      <c r="I44" s="22"/>
      <c r="J44" s="22"/>
    </row>
    <row r="45" spans="1:10" ht="12.75">
      <c r="A45" s="145">
        <v>42</v>
      </c>
      <c r="B45" s="120" t="s">
        <v>34</v>
      </c>
      <c r="C45" s="126" t="s">
        <v>50</v>
      </c>
      <c r="D45" s="129">
        <v>864</v>
      </c>
      <c r="E45" s="129"/>
      <c r="F45" s="129">
        <v>24</v>
      </c>
      <c r="G45" s="129"/>
      <c r="H45" s="129">
        <f t="shared" si="0"/>
        <v>888</v>
      </c>
      <c r="I45" s="22"/>
      <c r="J45" s="22"/>
    </row>
    <row r="46" spans="1:10" ht="12.75">
      <c r="A46" s="145">
        <v>43</v>
      </c>
      <c r="B46" s="120" t="s">
        <v>131</v>
      </c>
      <c r="C46" s="126" t="s">
        <v>50</v>
      </c>
      <c r="D46" s="129">
        <v>0</v>
      </c>
      <c r="E46" s="129">
        <v>400</v>
      </c>
      <c r="F46" s="129">
        <v>14</v>
      </c>
      <c r="G46" s="129">
        <v>0</v>
      </c>
      <c r="H46" s="129">
        <f t="shared" si="0"/>
        <v>414</v>
      </c>
      <c r="I46" s="22"/>
      <c r="J46" s="22"/>
    </row>
    <row r="47" spans="1:10" ht="12.75">
      <c r="A47" s="145">
        <v>44</v>
      </c>
      <c r="B47" s="120" t="s">
        <v>35</v>
      </c>
      <c r="C47" s="126" t="s">
        <v>50</v>
      </c>
      <c r="D47" s="129">
        <v>0</v>
      </c>
      <c r="E47" s="129">
        <v>0</v>
      </c>
      <c r="F47" s="129">
        <v>0</v>
      </c>
      <c r="G47" s="129">
        <v>0</v>
      </c>
      <c r="H47" s="129">
        <f t="shared" si="0"/>
        <v>0</v>
      </c>
      <c r="I47" s="22"/>
      <c r="J47" s="22"/>
    </row>
    <row r="48" spans="1:10" ht="12.75">
      <c r="A48" s="144">
        <v>45</v>
      </c>
      <c r="B48" s="120" t="s">
        <v>36</v>
      </c>
      <c r="C48" s="126" t="s">
        <v>50</v>
      </c>
      <c r="D48" s="129"/>
      <c r="E48" s="129"/>
      <c r="F48" s="129"/>
      <c r="G48" s="129"/>
      <c r="H48" s="129">
        <f t="shared" si="0"/>
        <v>0</v>
      </c>
      <c r="I48" s="22"/>
      <c r="J48" s="22"/>
    </row>
    <row r="49" spans="1:10" ht="12.75">
      <c r="A49" s="145">
        <v>46</v>
      </c>
      <c r="B49" s="120" t="s">
        <v>37</v>
      </c>
      <c r="C49" s="126" t="s">
        <v>50</v>
      </c>
      <c r="D49" s="129">
        <v>5</v>
      </c>
      <c r="E49" s="129">
        <v>0</v>
      </c>
      <c r="F49" s="129">
        <v>0</v>
      </c>
      <c r="G49" s="129">
        <v>0</v>
      </c>
      <c r="H49" s="129">
        <f t="shared" si="0"/>
        <v>5</v>
      </c>
      <c r="I49" s="22"/>
      <c r="J49" s="22"/>
    </row>
    <row r="50" spans="1:10" ht="12.75">
      <c r="A50" s="145">
        <v>47</v>
      </c>
      <c r="B50" s="120" t="s">
        <v>38</v>
      </c>
      <c r="C50" s="126" t="s">
        <v>50</v>
      </c>
      <c r="D50" s="129">
        <v>0</v>
      </c>
      <c r="E50" s="129">
        <v>0</v>
      </c>
      <c r="F50" s="129">
        <v>0</v>
      </c>
      <c r="G50" s="129"/>
      <c r="H50" s="129">
        <f t="shared" si="0"/>
        <v>0</v>
      </c>
      <c r="I50" s="22"/>
      <c r="J50" s="22"/>
    </row>
    <row r="51" spans="1:10" ht="12.75">
      <c r="A51" s="145">
        <v>48</v>
      </c>
      <c r="B51" s="120" t="s">
        <v>39</v>
      </c>
      <c r="C51" s="126" t="s">
        <v>50</v>
      </c>
      <c r="D51" s="129">
        <v>7</v>
      </c>
      <c r="E51" s="129"/>
      <c r="F51" s="129">
        <v>2</v>
      </c>
      <c r="G51" s="129"/>
      <c r="H51" s="129">
        <f t="shared" si="0"/>
        <v>9</v>
      </c>
      <c r="I51" s="22"/>
      <c r="J51" s="22"/>
    </row>
    <row r="52" spans="1:10" ht="12.75">
      <c r="A52" s="144">
        <v>49</v>
      </c>
      <c r="B52" s="123" t="s">
        <v>40</v>
      </c>
      <c r="C52" s="126" t="s">
        <v>50</v>
      </c>
      <c r="D52" s="129">
        <v>0</v>
      </c>
      <c r="E52" s="129">
        <v>0</v>
      </c>
      <c r="F52" s="129">
        <v>1</v>
      </c>
      <c r="G52" s="129"/>
      <c r="H52" s="129">
        <f t="shared" si="0"/>
        <v>1</v>
      </c>
      <c r="I52" s="22"/>
      <c r="J52" s="22"/>
    </row>
    <row r="53" spans="1:10" ht="12.75">
      <c r="A53" s="145">
        <v>50</v>
      </c>
      <c r="B53" s="120" t="s">
        <v>48</v>
      </c>
      <c r="C53" s="126" t="s">
        <v>111</v>
      </c>
      <c r="D53" s="129">
        <v>0</v>
      </c>
      <c r="E53" s="129">
        <v>0</v>
      </c>
      <c r="F53" s="129">
        <v>0</v>
      </c>
      <c r="G53" s="129">
        <v>0</v>
      </c>
      <c r="H53" s="129">
        <f t="shared" si="0"/>
        <v>0</v>
      </c>
      <c r="I53" s="22"/>
      <c r="J53" s="22"/>
    </row>
    <row r="54" spans="1:10" ht="12.75">
      <c r="A54" s="145">
        <v>51</v>
      </c>
      <c r="B54" s="124" t="s">
        <v>195</v>
      </c>
      <c r="C54" s="126" t="s">
        <v>111</v>
      </c>
      <c r="D54" s="129"/>
      <c r="E54" s="129"/>
      <c r="F54" s="129"/>
      <c r="G54" s="129"/>
      <c r="H54" s="129">
        <f t="shared" si="0"/>
        <v>0</v>
      </c>
      <c r="I54" s="22"/>
      <c r="J54" s="22"/>
    </row>
    <row r="55" spans="1:10" ht="12.75">
      <c r="A55" s="145">
        <v>52</v>
      </c>
      <c r="B55" s="120" t="s">
        <v>112</v>
      </c>
      <c r="C55" s="126" t="s">
        <v>111</v>
      </c>
      <c r="D55" s="129"/>
      <c r="E55" s="129"/>
      <c r="F55" s="129">
        <v>6</v>
      </c>
      <c r="G55" s="129"/>
      <c r="H55" s="129">
        <f t="shared" si="0"/>
        <v>6</v>
      </c>
      <c r="I55" s="22"/>
      <c r="J55" s="22"/>
    </row>
    <row r="56" spans="1:10" ht="12.75">
      <c r="A56" s="144">
        <v>53</v>
      </c>
      <c r="B56" s="119" t="s">
        <v>132</v>
      </c>
      <c r="C56" s="126" t="s">
        <v>111</v>
      </c>
      <c r="D56" s="129">
        <v>0</v>
      </c>
      <c r="E56" s="129">
        <v>0</v>
      </c>
      <c r="F56" s="129">
        <v>3</v>
      </c>
      <c r="G56" s="129"/>
      <c r="H56" s="129">
        <f t="shared" si="0"/>
        <v>3</v>
      </c>
      <c r="I56" s="22"/>
      <c r="J56" s="22"/>
    </row>
    <row r="57" spans="1:10" ht="12.75">
      <c r="A57" s="145">
        <v>54</v>
      </c>
      <c r="B57" s="120" t="s">
        <v>130</v>
      </c>
      <c r="C57" s="126" t="s">
        <v>51</v>
      </c>
      <c r="D57" s="129">
        <v>0</v>
      </c>
      <c r="E57" s="129">
        <v>0</v>
      </c>
      <c r="F57" s="129">
        <v>4</v>
      </c>
      <c r="G57" s="129">
        <v>0</v>
      </c>
      <c r="H57" s="129">
        <f t="shared" si="0"/>
        <v>4</v>
      </c>
      <c r="I57" s="22"/>
      <c r="J57" s="22"/>
    </row>
    <row r="58" spans="1:10" ht="12.75">
      <c r="A58" s="145">
        <v>55</v>
      </c>
      <c r="B58" s="119" t="s">
        <v>129</v>
      </c>
      <c r="C58" s="126" t="s">
        <v>51</v>
      </c>
      <c r="D58" s="129">
        <v>0</v>
      </c>
      <c r="E58" s="129">
        <v>0</v>
      </c>
      <c r="F58" s="129">
        <v>0</v>
      </c>
      <c r="G58" s="129">
        <v>0</v>
      </c>
      <c r="H58" s="129">
        <f t="shared" si="0"/>
        <v>0</v>
      </c>
      <c r="I58" s="22"/>
      <c r="J58" s="22"/>
    </row>
    <row r="59" spans="1:10" ht="12.75">
      <c r="A59" s="145">
        <v>56</v>
      </c>
      <c r="B59" s="120" t="s">
        <v>44</v>
      </c>
      <c r="C59" s="126" t="s">
        <v>51</v>
      </c>
      <c r="D59" s="129">
        <v>0</v>
      </c>
      <c r="E59" s="129">
        <v>0</v>
      </c>
      <c r="F59" s="129">
        <v>2</v>
      </c>
      <c r="G59" s="129">
        <v>0</v>
      </c>
      <c r="H59" s="129">
        <f t="shared" si="0"/>
        <v>2</v>
      </c>
      <c r="I59" s="22"/>
      <c r="J59" s="22"/>
    </row>
    <row r="60" spans="1:10" ht="12.75">
      <c r="A60" s="145">
        <v>57</v>
      </c>
      <c r="B60" s="120" t="s">
        <v>199</v>
      </c>
      <c r="C60" s="126" t="s">
        <v>51</v>
      </c>
      <c r="D60" s="129"/>
      <c r="E60" s="129"/>
      <c r="F60" s="129"/>
      <c r="G60" s="129"/>
      <c r="H60" s="129"/>
      <c r="I60" s="22"/>
      <c r="J60" s="22"/>
    </row>
    <row r="61" spans="1:10" ht="12.75">
      <c r="A61" s="146"/>
      <c r="B61" s="125" t="s">
        <v>46</v>
      </c>
      <c r="C61" s="147"/>
      <c r="D61" s="148">
        <f>SUM(D4:D59)</f>
        <v>3497</v>
      </c>
      <c r="E61" s="148">
        <f>SUM(E4:E59)</f>
        <v>3680</v>
      </c>
      <c r="F61" s="148">
        <f>SUM(F4:F59)</f>
        <v>157</v>
      </c>
      <c r="G61" s="148">
        <f>SUM(G4:G59)</f>
        <v>1</v>
      </c>
      <c r="H61" s="148">
        <f>SUM(H4:H59)</f>
        <v>7335</v>
      </c>
      <c r="I61" s="22"/>
      <c r="J61" s="22"/>
    </row>
    <row r="62" spans="1:10" ht="12.75">
      <c r="A62" s="22"/>
      <c r="B62" s="22"/>
      <c r="C62" s="22"/>
      <c r="D62" s="94"/>
      <c r="E62" s="94"/>
      <c r="F62" s="94"/>
      <c r="G62" s="94"/>
      <c r="H62" s="94"/>
      <c r="I62" s="22"/>
      <c r="J62" s="22"/>
    </row>
    <row r="63" spans="1:10" ht="12.75">
      <c r="A63" s="58" t="s">
        <v>54</v>
      </c>
      <c r="B63" s="58"/>
      <c r="C63" s="69"/>
      <c r="D63" s="69"/>
      <c r="E63" s="24"/>
      <c r="F63" s="24"/>
      <c r="G63" s="24"/>
      <c r="H63" s="24"/>
      <c r="I63" s="24"/>
      <c r="J63" s="2"/>
    </row>
    <row r="64" spans="1:10" ht="12.75">
      <c r="A64" s="59" t="s">
        <v>56</v>
      </c>
      <c r="B64" s="58"/>
      <c r="C64" s="69"/>
      <c r="D64" s="69"/>
      <c r="E64" s="24"/>
      <c r="F64" s="24"/>
      <c r="G64" s="24"/>
      <c r="H64" s="24"/>
      <c r="I64" s="24"/>
      <c r="J64" s="2"/>
    </row>
    <row r="65" spans="1:10" ht="12.75">
      <c r="A65" s="59" t="s">
        <v>57</v>
      </c>
      <c r="B65" s="58"/>
      <c r="C65" s="69"/>
      <c r="D65" s="69"/>
      <c r="E65" s="24"/>
      <c r="F65" s="24"/>
      <c r="G65" s="24"/>
      <c r="H65" s="24"/>
      <c r="I65" s="24"/>
      <c r="J65" s="2"/>
    </row>
    <row r="66" spans="1:10" ht="12.75">
      <c r="A66" s="189" t="s">
        <v>113</v>
      </c>
      <c r="B66" s="194"/>
      <c r="C66" s="69"/>
      <c r="D66" s="69"/>
      <c r="E66" s="24"/>
      <c r="F66" s="24"/>
      <c r="G66" s="24"/>
      <c r="H66" s="24"/>
      <c r="I66" s="24"/>
      <c r="J66" s="2"/>
    </row>
    <row r="67" spans="1:10" ht="12.75">
      <c r="A67" s="59" t="s">
        <v>58</v>
      </c>
      <c r="B67" s="58"/>
      <c r="C67" s="69"/>
      <c r="D67" s="69"/>
      <c r="E67" s="24"/>
      <c r="F67" s="24"/>
      <c r="G67" s="24"/>
      <c r="H67" s="24"/>
      <c r="I67" s="24"/>
      <c r="J67" s="2"/>
    </row>
    <row r="68" spans="1:10" ht="12.75">
      <c r="A68" s="54"/>
      <c r="B68" s="54"/>
      <c r="C68" s="69"/>
      <c r="D68" s="69"/>
      <c r="E68" s="24"/>
      <c r="F68" s="24"/>
      <c r="G68" s="24"/>
      <c r="H68" s="24"/>
      <c r="I68" s="24"/>
      <c r="J68" s="2"/>
    </row>
    <row r="69" spans="1:10" ht="12.75">
      <c r="A69" s="59" t="s">
        <v>55</v>
      </c>
      <c r="B69" s="28"/>
      <c r="C69" s="28"/>
      <c r="D69" s="28"/>
      <c r="E69" s="28"/>
      <c r="F69" s="28"/>
      <c r="G69" s="28"/>
      <c r="H69" s="28"/>
      <c r="I69" s="28"/>
      <c r="J69" s="28"/>
    </row>
  </sheetData>
  <mergeCells count="2">
    <mergeCell ref="A66:B66"/>
    <mergeCell ref="A1:E1"/>
  </mergeCells>
  <printOptions horizontalCentered="1"/>
  <pageMargins left="0.75" right="0.75" top="0.7874015748031497" bottom="0.7874015748031497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67" sqref="I67"/>
    </sheetView>
  </sheetViews>
  <sheetFormatPr defaultColWidth="9.00390625" defaultRowHeight="12.75"/>
  <cols>
    <col min="1" max="1" width="4.625" style="19" customWidth="1"/>
    <col min="2" max="2" width="34.625" style="19" customWidth="1"/>
    <col min="3" max="3" width="6.25390625" style="19" customWidth="1"/>
    <col min="4" max="4" width="10.875" style="19" customWidth="1"/>
    <col min="5" max="6" width="10.75390625" style="19" customWidth="1"/>
    <col min="7" max="7" width="11.125" style="19" customWidth="1"/>
    <col min="8" max="9" width="12.00390625" style="19" customWidth="1"/>
    <col min="10" max="16384" width="9.125" style="19" customWidth="1"/>
  </cols>
  <sheetData>
    <row r="1" ht="12.75">
      <c r="A1" s="95"/>
    </row>
    <row r="2" spans="1:9" ht="12.75">
      <c r="A2" s="190" t="s">
        <v>151</v>
      </c>
      <c r="B2" s="190"/>
      <c r="C2" s="190"/>
      <c r="D2" s="96"/>
      <c r="E2" s="96"/>
      <c r="F2" s="96"/>
      <c r="G2" s="96"/>
      <c r="H2" s="96"/>
      <c r="I2" s="96"/>
    </row>
    <row r="3" spans="1:9" ht="12.75">
      <c r="A3" s="197"/>
      <c r="B3" s="197"/>
      <c r="C3" s="197"/>
      <c r="D3" s="40"/>
      <c r="E3" s="97"/>
      <c r="F3" s="40"/>
      <c r="G3" s="40"/>
      <c r="H3" s="40"/>
      <c r="I3" s="40"/>
    </row>
    <row r="4" spans="1:9" ht="57" customHeight="1">
      <c r="A4" s="113"/>
      <c r="B4" s="116" t="s">
        <v>0</v>
      </c>
      <c r="C4" s="117" t="s">
        <v>60</v>
      </c>
      <c r="D4" s="118" t="s">
        <v>65</v>
      </c>
      <c r="E4" s="118" t="s">
        <v>66</v>
      </c>
      <c r="F4" s="118" t="s">
        <v>67</v>
      </c>
      <c r="G4" s="118" t="s">
        <v>68</v>
      </c>
      <c r="H4" s="118" t="s">
        <v>69</v>
      </c>
      <c r="I4" s="118" t="s">
        <v>116</v>
      </c>
    </row>
    <row r="5" spans="1:9" ht="12.75">
      <c r="A5" s="144">
        <v>1</v>
      </c>
      <c r="B5" s="119" t="s">
        <v>33</v>
      </c>
      <c r="C5" s="126" t="s">
        <v>49</v>
      </c>
      <c r="D5" s="130"/>
      <c r="E5" s="130">
        <v>2557</v>
      </c>
      <c r="F5" s="130">
        <f>D5+E5</f>
        <v>2557</v>
      </c>
      <c r="G5" s="130">
        <v>0</v>
      </c>
      <c r="H5" s="130">
        <f>F5+G5</f>
        <v>2557</v>
      </c>
      <c r="I5" s="130">
        <v>1818</v>
      </c>
    </row>
    <row r="6" spans="1:9" ht="12.75">
      <c r="A6" s="145">
        <v>2</v>
      </c>
      <c r="B6" s="120" t="s">
        <v>1</v>
      </c>
      <c r="C6" s="126" t="s">
        <v>49</v>
      </c>
      <c r="D6" s="130">
        <v>28</v>
      </c>
      <c r="E6" s="130"/>
      <c r="F6" s="130">
        <f aca="true" t="shared" si="0" ref="F6:F61">D6+E6</f>
        <v>28</v>
      </c>
      <c r="G6" s="130"/>
      <c r="H6" s="130">
        <f aca="true" t="shared" si="1" ref="H6:H61">F6+G6</f>
        <v>28</v>
      </c>
      <c r="I6" s="130"/>
    </row>
    <row r="7" spans="1:9" ht="12.75">
      <c r="A7" s="145">
        <v>3</v>
      </c>
      <c r="B7" s="120" t="s">
        <v>2</v>
      </c>
      <c r="C7" s="126" t="s">
        <v>49</v>
      </c>
      <c r="D7" s="130"/>
      <c r="E7" s="130">
        <v>52</v>
      </c>
      <c r="F7" s="130">
        <f t="shared" si="0"/>
        <v>52</v>
      </c>
      <c r="G7" s="130"/>
      <c r="H7" s="130">
        <f t="shared" si="1"/>
        <v>52</v>
      </c>
      <c r="I7" s="130">
        <v>0</v>
      </c>
    </row>
    <row r="8" spans="1:9" ht="12.75">
      <c r="A8" s="145">
        <v>4</v>
      </c>
      <c r="B8" s="120" t="s">
        <v>3</v>
      </c>
      <c r="C8" s="126" t="s">
        <v>49</v>
      </c>
      <c r="D8" s="130">
        <v>63</v>
      </c>
      <c r="E8" s="130"/>
      <c r="F8" s="130">
        <f t="shared" si="0"/>
        <v>63</v>
      </c>
      <c r="G8" s="130"/>
      <c r="H8" s="130">
        <f t="shared" si="1"/>
        <v>63</v>
      </c>
      <c r="I8" s="130">
        <v>1</v>
      </c>
    </row>
    <row r="9" spans="1:9" ht="12.75">
      <c r="A9" s="144">
        <v>5</v>
      </c>
      <c r="B9" s="120" t="s">
        <v>4</v>
      </c>
      <c r="C9" s="126" t="s">
        <v>49</v>
      </c>
      <c r="D9" s="130">
        <v>59</v>
      </c>
      <c r="E9" s="130">
        <v>1</v>
      </c>
      <c r="F9" s="130">
        <f t="shared" si="0"/>
        <v>60</v>
      </c>
      <c r="G9" s="130">
        <v>0</v>
      </c>
      <c r="H9" s="130">
        <f t="shared" si="1"/>
        <v>60</v>
      </c>
      <c r="I9" s="130">
        <v>0</v>
      </c>
    </row>
    <row r="10" spans="1:9" ht="12.75">
      <c r="A10" s="145">
        <v>6</v>
      </c>
      <c r="B10" s="120" t="s">
        <v>133</v>
      </c>
      <c r="C10" s="126" t="s">
        <v>49</v>
      </c>
      <c r="D10" s="130">
        <v>306</v>
      </c>
      <c r="E10" s="130">
        <v>0</v>
      </c>
      <c r="F10" s="130">
        <f t="shared" si="0"/>
        <v>306</v>
      </c>
      <c r="G10" s="130">
        <v>0</v>
      </c>
      <c r="H10" s="130">
        <f t="shared" si="1"/>
        <v>306</v>
      </c>
      <c r="I10" s="130">
        <v>1</v>
      </c>
    </row>
    <row r="11" spans="1:9" ht="12.75">
      <c r="A11" s="145">
        <v>7</v>
      </c>
      <c r="B11" s="120" t="s">
        <v>6</v>
      </c>
      <c r="C11" s="126" t="s">
        <v>49</v>
      </c>
      <c r="D11" s="130">
        <v>169</v>
      </c>
      <c r="E11" s="130">
        <v>2</v>
      </c>
      <c r="F11" s="130">
        <f t="shared" si="0"/>
        <v>171</v>
      </c>
      <c r="G11" s="130">
        <v>0</v>
      </c>
      <c r="H11" s="130">
        <f t="shared" si="1"/>
        <v>171</v>
      </c>
      <c r="I11" s="130">
        <v>1</v>
      </c>
    </row>
    <row r="12" spans="1:9" ht="12.75">
      <c r="A12" s="145">
        <v>8</v>
      </c>
      <c r="B12" s="120" t="s">
        <v>5</v>
      </c>
      <c r="C12" s="126" t="s">
        <v>49</v>
      </c>
      <c r="D12" s="130">
        <v>154</v>
      </c>
      <c r="E12" s="130">
        <v>1</v>
      </c>
      <c r="F12" s="130">
        <f t="shared" si="0"/>
        <v>155</v>
      </c>
      <c r="G12" s="130"/>
      <c r="H12" s="130">
        <f t="shared" si="1"/>
        <v>155</v>
      </c>
      <c r="I12" s="130">
        <v>0</v>
      </c>
    </row>
    <row r="13" spans="1:9" ht="12.75">
      <c r="A13" s="144">
        <v>9</v>
      </c>
      <c r="B13" s="120" t="s">
        <v>7</v>
      </c>
      <c r="C13" s="126" t="s">
        <v>49</v>
      </c>
      <c r="D13" s="130">
        <v>94</v>
      </c>
      <c r="E13" s="130">
        <v>2</v>
      </c>
      <c r="F13" s="130">
        <f t="shared" si="0"/>
        <v>96</v>
      </c>
      <c r="G13" s="130">
        <v>25</v>
      </c>
      <c r="H13" s="130">
        <f t="shared" si="1"/>
        <v>121</v>
      </c>
      <c r="I13" s="130">
        <v>0</v>
      </c>
    </row>
    <row r="14" spans="1:9" ht="12.75">
      <c r="A14" s="145">
        <v>10</v>
      </c>
      <c r="B14" s="120" t="s">
        <v>8</v>
      </c>
      <c r="C14" s="126" t="s">
        <v>49</v>
      </c>
      <c r="D14" s="130">
        <v>134</v>
      </c>
      <c r="E14" s="130"/>
      <c r="F14" s="130">
        <f t="shared" si="0"/>
        <v>134</v>
      </c>
      <c r="G14" s="130">
        <v>2</v>
      </c>
      <c r="H14" s="130">
        <f t="shared" si="1"/>
        <v>136</v>
      </c>
      <c r="I14" s="130">
        <v>5</v>
      </c>
    </row>
    <row r="15" spans="1:9" ht="12.75">
      <c r="A15" s="145">
        <v>11</v>
      </c>
      <c r="B15" s="120" t="s">
        <v>9</v>
      </c>
      <c r="C15" s="126" t="s">
        <v>49</v>
      </c>
      <c r="D15" s="130">
        <v>118</v>
      </c>
      <c r="E15" s="130">
        <v>2</v>
      </c>
      <c r="F15" s="130">
        <f t="shared" si="0"/>
        <v>120</v>
      </c>
      <c r="G15" s="130"/>
      <c r="H15" s="130">
        <f t="shared" si="1"/>
        <v>120</v>
      </c>
      <c r="I15" s="130">
        <v>8</v>
      </c>
    </row>
    <row r="16" spans="1:9" ht="12.75">
      <c r="A16" s="145">
        <v>12</v>
      </c>
      <c r="B16" s="119" t="s">
        <v>42</v>
      </c>
      <c r="C16" s="126" t="s">
        <v>49</v>
      </c>
      <c r="D16" s="130">
        <v>462</v>
      </c>
      <c r="E16" s="130">
        <v>18</v>
      </c>
      <c r="F16" s="130">
        <f t="shared" si="0"/>
        <v>480</v>
      </c>
      <c r="G16" s="130"/>
      <c r="H16" s="130">
        <f t="shared" si="1"/>
        <v>480</v>
      </c>
      <c r="I16" s="130">
        <v>7</v>
      </c>
    </row>
    <row r="17" spans="1:9" ht="12.75">
      <c r="A17" s="144">
        <v>13</v>
      </c>
      <c r="B17" s="120" t="s">
        <v>10</v>
      </c>
      <c r="C17" s="126" t="s">
        <v>49</v>
      </c>
      <c r="D17" s="130">
        <v>84</v>
      </c>
      <c r="E17" s="130"/>
      <c r="F17" s="130">
        <f t="shared" si="0"/>
        <v>84</v>
      </c>
      <c r="G17" s="130"/>
      <c r="H17" s="130">
        <f t="shared" si="1"/>
        <v>84</v>
      </c>
      <c r="I17" s="130"/>
    </row>
    <row r="18" spans="1:9" ht="12.75">
      <c r="A18" s="145">
        <v>14</v>
      </c>
      <c r="B18" s="120" t="s">
        <v>11</v>
      </c>
      <c r="C18" s="126" t="s">
        <v>49</v>
      </c>
      <c r="D18" s="130">
        <v>358</v>
      </c>
      <c r="E18" s="130">
        <v>14</v>
      </c>
      <c r="F18" s="130">
        <f t="shared" si="0"/>
        <v>372</v>
      </c>
      <c r="G18" s="130">
        <v>23</v>
      </c>
      <c r="H18" s="130">
        <f t="shared" si="1"/>
        <v>395</v>
      </c>
      <c r="I18" s="130">
        <v>51</v>
      </c>
    </row>
    <row r="19" spans="1:9" ht="12.75">
      <c r="A19" s="145">
        <v>15</v>
      </c>
      <c r="B19" s="120" t="s">
        <v>12</v>
      </c>
      <c r="C19" s="126" t="s">
        <v>49</v>
      </c>
      <c r="D19" s="130">
        <v>258</v>
      </c>
      <c r="E19" s="130">
        <v>1</v>
      </c>
      <c r="F19" s="130">
        <f t="shared" si="0"/>
        <v>259</v>
      </c>
      <c r="G19" s="130">
        <v>0</v>
      </c>
      <c r="H19" s="130">
        <f t="shared" si="1"/>
        <v>259</v>
      </c>
      <c r="I19" s="130">
        <v>0</v>
      </c>
    </row>
    <row r="20" spans="1:9" ht="12.75">
      <c r="A20" s="145">
        <v>16</v>
      </c>
      <c r="B20" s="120" t="s">
        <v>13</v>
      </c>
      <c r="C20" s="126" t="s">
        <v>49</v>
      </c>
      <c r="D20" s="130">
        <v>55</v>
      </c>
      <c r="E20" s="130">
        <v>1</v>
      </c>
      <c r="F20" s="130">
        <f t="shared" si="0"/>
        <v>56</v>
      </c>
      <c r="G20" s="130"/>
      <c r="H20" s="130">
        <f t="shared" si="1"/>
        <v>56</v>
      </c>
      <c r="I20" s="130">
        <v>1</v>
      </c>
    </row>
    <row r="21" spans="1:9" ht="12.75">
      <c r="A21" s="144">
        <v>17</v>
      </c>
      <c r="B21" s="120" t="s">
        <v>14</v>
      </c>
      <c r="C21" s="126" t="s">
        <v>49</v>
      </c>
      <c r="D21" s="130">
        <v>171</v>
      </c>
      <c r="E21" s="130">
        <v>1</v>
      </c>
      <c r="F21" s="130">
        <f t="shared" si="0"/>
        <v>172</v>
      </c>
      <c r="G21" s="130">
        <v>0</v>
      </c>
      <c r="H21" s="130">
        <f t="shared" si="1"/>
        <v>172</v>
      </c>
      <c r="I21" s="130">
        <v>0</v>
      </c>
    </row>
    <row r="22" spans="1:9" ht="12.75">
      <c r="A22" s="145">
        <v>18</v>
      </c>
      <c r="B22" s="120" t="s">
        <v>15</v>
      </c>
      <c r="C22" s="126" t="s">
        <v>49</v>
      </c>
      <c r="D22" s="130"/>
      <c r="E22" s="130"/>
      <c r="F22" s="130">
        <v>130</v>
      </c>
      <c r="G22" s="130"/>
      <c r="H22" s="130">
        <f t="shared" si="1"/>
        <v>130</v>
      </c>
      <c r="I22" s="130"/>
    </row>
    <row r="23" spans="1:9" ht="12.75">
      <c r="A23" s="145">
        <v>19</v>
      </c>
      <c r="B23" s="120" t="s">
        <v>16</v>
      </c>
      <c r="C23" s="126" t="s">
        <v>49</v>
      </c>
      <c r="D23" s="130">
        <v>34</v>
      </c>
      <c r="E23" s="130"/>
      <c r="F23" s="130">
        <f t="shared" si="0"/>
        <v>34</v>
      </c>
      <c r="G23" s="130"/>
      <c r="H23" s="130">
        <f t="shared" si="1"/>
        <v>34</v>
      </c>
      <c r="I23" s="130">
        <v>4</v>
      </c>
    </row>
    <row r="24" spans="1:9" ht="12.75">
      <c r="A24" s="145">
        <v>20</v>
      </c>
      <c r="B24" s="120" t="s">
        <v>17</v>
      </c>
      <c r="C24" s="126" t="s">
        <v>49</v>
      </c>
      <c r="D24" s="130">
        <v>28</v>
      </c>
      <c r="E24" s="130"/>
      <c r="F24" s="130">
        <f t="shared" si="0"/>
        <v>28</v>
      </c>
      <c r="G24" s="130">
        <v>1</v>
      </c>
      <c r="H24" s="130">
        <f t="shared" si="1"/>
        <v>29</v>
      </c>
      <c r="I24" s="130">
        <v>0</v>
      </c>
    </row>
    <row r="25" spans="1:9" ht="12.75">
      <c r="A25" s="144">
        <v>21</v>
      </c>
      <c r="B25" s="120" t="s">
        <v>18</v>
      </c>
      <c r="C25" s="126" t="s">
        <v>49</v>
      </c>
      <c r="D25" s="130">
        <v>18</v>
      </c>
      <c r="E25" s="130"/>
      <c r="F25" s="130">
        <f t="shared" si="0"/>
        <v>18</v>
      </c>
      <c r="G25" s="130"/>
      <c r="H25" s="130">
        <f t="shared" si="1"/>
        <v>18</v>
      </c>
      <c r="I25" s="130"/>
    </row>
    <row r="26" spans="1:9" ht="12.75">
      <c r="A26" s="145">
        <v>22</v>
      </c>
      <c r="B26" s="120" t="s">
        <v>19</v>
      </c>
      <c r="C26" s="126" t="s">
        <v>49</v>
      </c>
      <c r="D26" s="130">
        <v>224</v>
      </c>
      <c r="E26" s="130">
        <v>3</v>
      </c>
      <c r="F26" s="130">
        <f t="shared" si="0"/>
        <v>227</v>
      </c>
      <c r="G26" s="130">
        <v>35</v>
      </c>
      <c r="H26" s="130">
        <f t="shared" si="1"/>
        <v>262</v>
      </c>
      <c r="I26" s="130"/>
    </row>
    <row r="27" spans="1:9" ht="12.75">
      <c r="A27" s="145">
        <v>23</v>
      </c>
      <c r="B27" s="120" t="s">
        <v>20</v>
      </c>
      <c r="C27" s="126" t="s">
        <v>49</v>
      </c>
      <c r="D27" s="130">
        <v>11</v>
      </c>
      <c r="E27" s="130">
        <v>0</v>
      </c>
      <c r="F27" s="130">
        <f t="shared" si="0"/>
        <v>11</v>
      </c>
      <c r="G27" s="130">
        <v>0</v>
      </c>
      <c r="H27" s="130">
        <f t="shared" si="1"/>
        <v>11</v>
      </c>
      <c r="I27" s="130"/>
    </row>
    <row r="28" spans="1:9" ht="12.75">
      <c r="A28" s="145">
        <v>24</v>
      </c>
      <c r="B28" s="120" t="s">
        <v>21</v>
      </c>
      <c r="C28" s="126" t="s">
        <v>49</v>
      </c>
      <c r="D28" s="130">
        <v>126</v>
      </c>
      <c r="E28" s="130">
        <v>5</v>
      </c>
      <c r="F28" s="130">
        <f t="shared" si="0"/>
        <v>131</v>
      </c>
      <c r="G28" s="130">
        <v>0</v>
      </c>
      <c r="H28" s="130">
        <f t="shared" si="1"/>
        <v>131</v>
      </c>
      <c r="I28" s="130">
        <v>0</v>
      </c>
    </row>
    <row r="29" spans="1:9" ht="12.75">
      <c r="A29" s="144">
        <v>25</v>
      </c>
      <c r="B29" s="119" t="s">
        <v>128</v>
      </c>
      <c r="C29" s="126" t="s">
        <v>49</v>
      </c>
      <c r="D29" s="130">
        <v>1</v>
      </c>
      <c r="E29" s="130">
        <v>86</v>
      </c>
      <c r="F29" s="130">
        <v>87</v>
      </c>
      <c r="G29" s="130">
        <v>17</v>
      </c>
      <c r="H29" s="130">
        <f t="shared" si="1"/>
        <v>104</v>
      </c>
      <c r="I29" s="130">
        <v>0</v>
      </c>
    </row>
    <row r="30" spans="1:9" ht="12.75">
      <c r="A30" s="145">
        <v>26</v>
      </c>
      <c r="B30" s="120" t="s">
        <v>22</v>
      </c>
      <c r="C30" s="126" t="s">
        <v>49</v>
      </c>
      <c r="D30" s="130">
        <v>225</v>
      </c>
      <c r="E30" s="130">
        <v>6</v>
      </c>
      <c r="F30" s="130">
        <f t="shared" si="0"/>
        <v>231</v>
      </c>
      <c r="G30" s="130">
        <v>8</v>
      </c>
      <c r="H30" s="130">
        <f t="shared" si="1"/>
        <v>239</v>
      </c>
      <c r="I30" s="130">
        <v>128</v>
      </c>
    </row>
    <row r="31" spans="1:9" ht="12.75">
      <c r="A31" s="145">
        <v>27</v>
      </c>
      <c r="B31" s="120" t="s">
        <v>23</v>
      </c>
      <c r="C31" s="126" t="s">
        <v>49</v>
      </c>
      <c r="D31" s="130">
        <v>1956</v>
      </c>
      <c r="E31" s="130">
        <v>1</v>
      </c>
      <c r="F31" s="130">
        <f t="shared" si="0"/>
        <v>1957</v>
      </c>
      <c r="G31" s="130">
        <v>0</v>
      </c>
      <c r="H31" s="130">
        <f t="shared" si="1"/>
        <v>1957</v>
      </c>
      <c r="I31" s="130">
        <v>1883</v>
      </c>
    </row>
    <row r="32" spans="1:9" ht="12.75">
      <c r="A32" s="145">
        <v>28</v>
      </c>
      <c r="B32" s="120" t="s">
        <v>110</v>
      </c>
      <c r="C32" s="126" t="s">
        <v>49</v>
      </c>
      <c r="D32" s="130">
        <v>98</v>
      </c>
      <c r="E32" s="130">
        <v>7</v>
      </c>
      <c r="F32" s="130">
        <f t="shared" si="0"/>
        <v>105</v>
      </c>
      <c r="G32" s="130">
        <v>1</v>
      </c>
      <c r="H32" s="130">
        <f t="shared" si="1"/>
        <v>106</v>
      </c>
      <c r="I32" s="130">
        <v>0</v>
      </c>
    </row>
    <row r="33" spans="1:9" ht="12.75">
      <c r="A33" s="144">
        <v>29</v>
      </c>
      <c r="B33" s="120" t="s">
        <v>43</v>
      </c>
      <c r="C33" s="126" t="s">
        <v>49</v>
      </c>
      <c r="D33" s="130">
        <v>1279</v>
      </c>
      <c r="E33" s="130">
        <v>21</v>
      </c>
      <c r="F33" s="130">
        <f t="shared" si="0"/>
        <v>1300</v>
      </c>
      <c r="G33" s="130">
        <v>61</v>
      </c>
      <c r="H33" s="130">
        <f t="shared" si="1"/>
        <v>1361</v>
      </c>
      <c r="I33" s="130">
        <v>44</v>
      </c>
    </row>
    <row r="34" spans="1:9" ht="12.75">
      <c r="A34" s="145">
        <v>30</v>
      </c>
      <c r="B34" s="120" t="s">
        <v>24</v>
      </c>
      <c r="C34" s="126" t="s">
        <v>49</v>
      </c>
      <c r="D34" s="130"/>
      <c r="E34" s="130"/>
      <c r="F34" s="130">
        <f t="shared" si="0"/>
        <v>0</v>
      </c>
      <c r="G34" s="130"/>
      <c r="H34" s="130">
        <f t="shared" si="1"/>
        <v>0</v>
      </c>
      <c r="I34" s="130">
        <v>4</v>
      </c>
    </row>
    <row r="35" spans="1:9" ht="12.75">
      <c r="A35" s="145">
        <v>31</v>
      </c>
      <c r="B35" s="121" t="s">
        <v>25</v>
      </c>
      <c r="C35" s="126" t="s">
        <v>49</v>
      </c>
      <c r="D35" s="130">
        <v>37</v>
      </c>
      <c r="E35" s="130"/>
      <c r="F35" s="130">
        <f t="shared" si="0"/>
        <v>37</v>
      </c>
      <c r="G35" s="130"/>
      <c r="H35" s="130">
        <f t="shared" si="1"/>
        <v>37</v>
      </c>
      <c r="I35" s="130"/>
    </row>
    <row r="36" spans="1:9" ht="12.75">
      <c r="A36" s="145">
        <v>32</v>
      </c>
      <c r="B36" s="122" t="s">
        <v>59</v>
      </c>
      <c r="C36" s="126" t="s">
        <v>49</v>
      </c>
      <c r="D36" s="130">
        <v>60</v>
      </c>
      <c r="E36" s="130"/>
      <c r="F36" s="130">
        <f t="shared" si="0"/>
        <v>60</v>
      </c>
      <c r="G36" s="130"/>
      <c r="H36" s="130">
        <f t="shared" si="1"/>
        <v>60</v>
      </c>
      <c r="I36" s="130">
        <v>0</v>
      </c>
    </row>
    <row r="37" spans="1:9" ht="12.75">
      <c r="A37" s="144">
        <v>33</v>
      </c>
      <c r="B37" s="122" t="s">
        <v>41</v>
      </c>
      <c r="C37" s="126" t="s">
        <v>49</v>
      </c>
      <c r="D37" s="130">
        <v>20</v>
      </c>
      <c r="E37" s="130">
        <v>1</v>
      </c>
      <c r="F37" s="130">
        <f t="shared" si="0"/>
        <v>21</v>
      </c>
      <c r="G37" s="130"/>
      <c r="H37" s="130">
        <f t="shared" si="1"/>
        <v>21</v>
      </c>
      <c r="I37" s="130">
        <v>0</v>
      </c>
    </row>
    <row r="38" spans="1:9" ht="12.75">
      <c r="A38" s="145">
        <v>34</v>
      </c>
      <c r="B38" s="122" t="s">
        <v>26</v>
      </c>
      <c r="C38" s="126" t="s">
        <v>49</v>
      </c>
      <c r="D38" s="130">
        <v>105</v>
      </c>
      <c r="E38" s="130">
        <v>0</v>
      </c>
      <c r="F38" s="130">
        <f t="shared" si="0"/>
        <v>105</v>
      </c>
      <c r="G38" s="130">
        <v>0</v>
      </c>
      <c r="H38" s="130">
        <f t="shared" si="1"/>
        <v>105</v>
      </c>
      <c r="I38" s="130">
        <v>0</v>
      </c>
    </row>
    <row r="39" spans="1:9" ht="12.75">
      <c r="A39" s="145">
        <v>35</v>
      </c>
      <c r="B39" s="122" t="s">
        <v>27</v>
      </c>
      <c r="C39" s="126" t="s">
        <v>49</v>
      </c>
      <c r="D39" s="130">
        <v>225</v>
      </c>
      <c r="E39" s="130">
        <v>5</v>
      </c>
      <c r="F39" s="130">
        <f t="shared" si="0"/>
        <v>230</v>
      </c>
      <c r="G39" s="130"/>
      <c r="H39" s="130">
        <f t="shared" si="1"/>
        <v>230</v>
      </c>
      <c r="I39" s="130"/>
    </row>
    <row r="40" spans="1:9" ht="12.75">
      <c r="A40" s="145">
        <v>36</v>
      </c>
      <c r="B40" s="120" t="s">
        <v>28</v>
      </c>
      <c r="C40" s="126" t="s">
        <v>49</v>
      </c>
      <c r="D40" s="130">
        <v>211</v>
      </c>
      <c r="E40" s="130">
        <v>88</v>
      </c>
      <c r="F40" s="130">
        <f t="shared" si="0"/>
        <v>299</v>
      </c>
      <c r="G40" s="130">
        <v>489</v>
      </c>
      <c r="H40" s="130">
        <f t="shared" si="1"/>
        <v>788</v>
      </c>
      <c r="I40" s="130">
        <v>1</v>
      </c>
    </row>
    <row r="41" spans="1:9" ht="12.75">
      <c r="A41" s="144">
        <v>37</v>
      </c>
      <c r="B41" s="120" t="s">
        <v>29</v>
      </c>
      <c r="C41" s="126" t="s">
        <v>49</v>
      </c>
      <c r="D41" s="130">
        <v>374</v>
      </c>
      <c r="E41" s="130">
        <v>0</v>
      </c>
      <c r="F41" s="130">
        <f t="shared" si="0"/>
        <v>374</v>
      </c>
      <c r="G41" s="130">
        <v>0</v>
      </c>
      <c r="H41" s="130">
        <f t="shared" si="1"/>
        <v>374</v>
      </c>
      <c r="I41" s="130">
        <v>0</v>
      </c>
    </row>
    <row r="42" spans="1:9" ht="12.75">
      <c r="A42" s="145">
        <v>38</v>
      </c>
      <c r="B42" s="120" t="s">
        <v>194</v>
      </c>
      <c r="C42" s="126" t="s">
        <v>49</v>
      </c>
      <c r="D42" s="130">
        <v>265</v>
      </c>
      <c r="E42" s="130">
        <v>21</v>
      </c>
      <c r="F42" s="130">
        <f t="shared" si="0"/>
        <v>286</v>
      </c>
      <c r="G42" s="130"/>
      <c r="H42" s="130">
        <f t="shared" si="1"/>
        <v>286</v>
      </c>
      <c r="I42" s="130"/>
    </row>
    <row r="43" spans="1:9" ht="12.75">
      <c r="A43" s="145">
        <v>39</v>
      </c>
      <c r="B43" s="120" t="s">
        <v>30</v>
      </c>
      <c r="C43" s="126" t="s">
        <v>49</v>
      </c>
      <c r="D43" s="130">
        <v>158</v>
      </c>
      <c r="E43" s="130">
        <v>2</v>
      </c>
      <c r="F43" s="130">
        <f t="shared" si="0"/>
        <v>160</v>
      </c>
      <c r="G43" s="130">
        <v>2</v>
      </c>
      <c r="H43" s="130">
        <f t="shared" si="1"/>
        <v>162</v>
      </c>
      <c r="I43" s="130">
        <v>1</v>
      </c>
    </row>
    <row r="44" spans="1:9" ht="12.75">
      <c r="A44" s="145">
        <v>40</v>
      </c>
      <c r="B44" s="119" t="s">
        <v>31</v>
      </c>
      <c r="C44" s="126" t="s">
        <v>49</v>
      </c>
      <c r="D44" s="130">
        <v>82</v>
      </c>
      <c r="E44" s="130">
        <v>0</v>
      </c>
      <c r="F44" s="130">
        <f t="shared" si="0"/>
        <v>82</v>
      </c>
      <c r="G44" s="130">
        <v>0</v>
      </c>
      <c r="H44" s="130">
        <f t="shared" si="1"/>
        <v>82</v>
      </c>
      <c r="I44" s="130">
        <v>2000</v>
      </c>
    </row>
    <row r="45" spans="1:9" ht="12.75">
      <c r="A45" s="144">
        <v>41</v>
      </c>
      <c r="B45" s="123" t="s">
        <v>32</v>
      </c>
      <c r="C45" s="126" t="s">
        <v>49</v>
      </c>
      <c r="D45" s="130">
        <v>49</v>
      </c>
      <c r="E45" s="130">
        <v>3</v>
      </c>
      <c r="F45" s="130">
        <f t="shared" si="0"/>
        <v>52</v>
      </c>
      <c r="G45" s="130">
        <v>2</v>
      </c>
      <c r="H45" s="130">
        <f t="shared" si="1"/>
        <v>54</v>
      </c>
      <c r="I45" s="130">
        <v>0</v>
      </c>
    </row>
    <row r="46" spans="1:9" ht="12.75">
      <c r="A46" s="145">
        <v>42</v>
      </c>
      <c r="B46" s="120" t="s">
        <v>34</v>
      </c>
      <c r="C46" s="126" t="s">
        <v>50</v>
      </c>
      <c r="D46" s="130">
        <v>489</v>
      </c>
      <c r="E46" s="130">
        <v>45</v>
      </c>
      <c r="F46" s="130">
        <f t="shared" si="0"/>
        <v>534</v>
      </c>
      <c r="G46" s="130">
        <v>16</v>
      </c>
      <c r="H46" s="130">
        <f t="shared" si="1"/>
        <v>550</v>
      </c>
      <c r="I46" s="130">
        <v>437</v>
      </c>
    </row>
    <row r="47" spans="1:9" ht="12.75">
      <c r="A47" s="145">
        <v>43</v>
      </c>
      <c r="B47" s="120" t="s">
        <v>131</v>
      </c>
      <c r="C47" s="126" t="s">
        <v>50</v>
      </c>
      <c r="D47" s="130">
        <v>388</v>
      </c>
      <c r="E47" s="130">
        <v>14</v>
      </c>
      <c r="F47" s="130">
        <f t="shared" si="0"/>
        <v>402</v>
      </c>
      <c r="G47" s="130">
        <v>42</v>
      </c>
      <c r="H47" s="130">
        <f t="shared" si="1"/>
        <v>444</v>
      </c>
      <c r="I47" s="130">
        <v>4</v>
      </c>
    </row>
    <row r="48" spans="1:9" ht="12.75">
      <c r="A48" s="145">
        <v>44</v>
      </c>
      <c r="B48" s="120" t="s">
        <v>35</v>
      </c>
      <c r="C48" s="126" t="s">
        <v>50</v>
      </c>
      <c r="D48" s="130">
        <v>114</v>
      </c>
      <c r="E48" s="130">
        <v>0</v>
      </c>
      <c r="F48" s="130">
        <f t="shared" si="0"/>
        <v>114</v>
      </c>
      <c r="G48" s="130">
        <v>12</v>
      </c>
      <c r="H48" s="130">
        <f t="shared" si="1"/>
        <v>126</v>
      </c>
      <c r="I48" s="130">
        <v>0</v>
      </c>
    </row>
    <row r="49" spans="1:9" ht="12.75">
      <c r="A49" s="144">
        <v>45</v>
      </c>
      <c r="B49" s="120" t="s">
        <v>36</v>
      </c>
      <c r="C49" s="126" t="s">
        <v>50</v>
      </c>
      <c r="D49" s="130">
        <v>134</v>
      </c>
      <c r="E49" s="130">
        <v>1</v>
      </c>
      <c r="F49" s="130">
        <f t="shared" si="0"/>
        <v>135</v>
      </c>
      <c r="G49" s="130"/>
      <c r="H49" s="130">
        <f t="shared" si="1"/>
        <v>135</v>
      </c>
      <c r="I49" s="130"/>
    </row>
    <row r="50" spans="1:9" ht="12.75">
      <c r="A50" s="145">
        <v>46</v>
      </c>
      <c r="B50" s="120" t="s">
        <v>37</v>
      </c>
      <c r="C50" s="126" t="s">
        <v>50</v>
      </c>
      <c r="D50" s="130">
        <v>306</v>
      </c>
      <c r="E50" s="130">
        <v>14</v>
      </c>
      <c r="F50" s="130">
        <f t="shared" si="0"/>
        <v>320</v>
      </c>
      <c r="G50" s="130">
        <v>30</v>
      </c>
      <c r="H50" s="130">
        <f t="shared" si="1"/>
        <v>350</v>
      </c>
      <c r="I50" s="130">
        <v>2</v>
      </c>
    </row>
    <row r="51" spans="1:9" ht="12.75">
      <c r="A51" s="145">
        <v>47</v>
      </c>
      <c r="B51" s="120" t="s">
        <v>38</v>
      </c>
      <c r="C51" s="126" t="s">
        <v>50</v>
      </c>
      <c r="D51" s="130">
        <v>346</v>
      </c>
      <c r="E51" s="130">
        <v>4</v>
      </c>
      <c r="F51" s="130">
        <f t="shared" si="0"/>
        <v>350</v>
      </c>
      <c r="G51" s="130">
        <v>49</v>
      </c>
      <c r="H51" s="130">
        <f t="shared" si="1"/>
        <v>399</v>
      </c>
      <c r="I51" s="130">
        <v>4</v>
      </c>
    </row>
    <row r="52" spans="1:9" ht="12.75">
      <c r="A52" s="145">
        <v>48</v>
      </c>
      <c r="B52" s="120" t="s">
        <v>39</v>
      </c>
      <c r="C52" s="126" t="s">
        <v>50</v>
      </c>
      <c r="D52" s="130">
        <v>101</v>
      </c>
      <c r="E52" s="130">
        <v>7</v>
      </c>
      <c r="F52" s="130">
        <f t="shared" si="0"/>
        <v>108</v>
      </c>
      <c r="G52" s="130">
        <v>12</v>
      </c>
      <c r="H52" s="130">
        <f t="shared" si="1"/>
        <v>120</v>
      </c>
      <c r="I52" s="130">
        <v>1</v>
      </c>
    </row>
    <row r="53" spans="1:9" ht="12.75">
      <c r="A53" s="144">
        <v>49</v>
      </c>
      <c r="B53" s="123" t="s">
        <v>40</v>
      </c>
      <c r="C53" s="126" t="s">
        <v>50</v>
      </c>
      <c r="D53" s="130">
        <v>72</v>
      </c>
      <c r="E53" s="130">
        <v>4</v>
      </c>
      <c r="F53" s="130">
        <f t="shared" si="0"/>
        <v>76</v>
      </c>
      <c r="G53" s="130">
        <v>5</v>
      </c>
      <c r="H53" s="130">
        <f t="shared" si="1"/>
        <v>81</v>
      </c>
      <c r="I53" s="130">
        <v>2</v>
      </c>
    </row>
    <row r="54" spans="1:9" ht="12.75">
      <c r="A54" s="145">
        <v>50</v>
      </c>
      <c r="B54" s="120" t="s">
        <v>48</v>
      </c>
      <c r="C54" s="126" t="s">
        <v>111</v>
      </c>
      <c r="D54" s="130">
        <v>3</v>
      </c>
      <c r="E54" s="130">
        <v>3</v>
      </c>
      <c r="F54" s="130">
        <f t="shared" si="0"/>
        <v>6</v>
      </c>
      <c r="G54" s="130"/>
      <c r="H54" s="130">
        <f t="shared" si="1"/>
        <v>6</v>
      </c>
      <c r="I54" s="130">
        <v>0</v>
      </c>
    </row>
    <row r="55" spans="1:9" ht="12.75">
      <c r="A55" s="145">
        <v>51</v>
      </c>
      <c r="B55" s="124" t="s">
        <v>195</v>
      </c>
      <c r="C55" s="126" t="s">
        <v>111</v>
      </c>
      <c r="D55" s="130"/>
      <c r="E55" s="130"/>
      <c r="F55" s="130">
        <f t="shared" si="0"/>
        <v>0</v>
      </c>
      <c r="G55" s="130"/>
      <c r="H55" s="130">
        <v>160</v>
      </c>
      <c r="I55" s="130"/>
    </row>
    <row r="56" spans="1:9" ht="12.75">
      <c r="A56" s="145">
        <v>52</v>
      </c>
      <c r="B56" s="120" t="s">
        <v>112</v>
      </c>
      <c r="C56" s="126" t="s">
        <v>111</v>
      </c>
      <c r="D56" s="130">
        <v>5</v>
      </c>
      <c r="E56" s="130">
        <v>121</v>
      </c>
      <c r="F56" s="130">
        <f t="shared" si="0"/>
        <v>126</v>
      </c>
      <c r="G56" s="130"/>
      <c r="H56" s="130">
        <f t="shared" si="1"/>
        <v>126</v>
      </c>
      <c r="I56" s="130"/>
    </row>
    <row r="57" spans="1:9" ht="12.75">
      <c r="A57" s="144">
        <v>53</v>
      </c>
      <c r="B57" s="119" t="s">
        <v>132</v>
      </c>
      <c r="C57" s="126" t="s">
        <v>111</v>
      </c>
      <c r="D57" s="130">
        <v>111</v>
      </c>
      <c r="E57" s="130">
        <v>0</v>
      </c>
      <c r="F57" s="130">
        <f t="shared" si="0"/>
        <v>111</v>
      </c>
      <c r="G57" s="130">
        <v>0</v>
      </c>
      <c r="H57" s="130">
        <f t="shared" si="1"/>
        <v>111</v>
      </c>
      <c r="I57" s="130">
        <v>1</v>
      </c>
    </row>
    <row r="58" spans="1:9" ht="12.75">
      <c r="A58" s="145">
        <v>54</v>
      </c>
      <c r="B58" s="120" t="s">
        <v>130</v>
      </c>
      <c r="C58" s="126" t="s">
        <v>51</v>
      </c>
      <c r="D58" s="130">
        <v>15</v>
      </c>
      <c r="E58" s="130">
        <v>1</v>
      </c>
      <c r="F58" s="130">
        <f t="shared" si="0"/>
        <v>16</v>
      </c>
      <c r="G58" s="130">
        <v>0</v>
      </c>
      <c r="H58" s="130">
        <f t="shared" si="1"/>
        <v>16</v>
      </c>
      <c r="I58" s="130">
        <v>0</v>
      </c>
    </row>
    <row r="59" spans="1:9" ht="12.75">
      <c r="A59" s="145">
        <v>55</v>
      </c>
      <c r="B59" s="119" t="s">
        <v>129</v>
      </c>
      <c r="C59" s="126" t="s">
        <v>51</v>
      </c>
      <c r="D59" s="130"/>
      <c r="E59" s="130"/>
      <c r="F59" s="130">
        <f t="shared" si="0"/>
        <v>0</v>
      </c>
      <c r="G59" s="130"/>
      <c r="H59" s="130">
        <f t="shared" si="1"/>
        <v>0</v>
      </c>
      <c r="I59" s="130"/>
    </row>
    <row r="60" spans="1:9" ht="12.75">
      <c r="A60" s="145">
        <v>56</v>
      </c>
      <c r="B60" s="120" t="s">
        <v>44</v>
      </c>
      <c r="C60" s="126" t="s">
        <v>51</v>
      </c>
      <c r="D60" s="130">
        <v>475</v>
      </c>
      <c r="E60" s="130">
        <v>9</v>
      </c>
      <c r="F60" s="130">
        <f t="shared" si="0"/>
        <v>484</v>
      </c>
      <c r="G60" s="130">
        <v>0</v>
      </c>
      <c r="H60" s="130">
        <f t="shared" si="1"/>
        <v>484</v>
      </c>
      <c r="I60" s="130">
        <v>429</v>
      </c>
    </row>
    <row r="61" spans="1:9" ht="12.75">
      <c r="A61" s="145">
        <v>57</v>
      </c>
      <c r="B61" s="120" t="s">
        <v>199</v>
      </c>
      <c r="C61" s="126" t="s">
        <v>51</v>
      </c>
      <c r="D61" s="130">
        <v>3</v>
      </c>
      <c r="E61" s="130">
        <v>51</v>
      </c>
      <c r="F61" s="130">
        <f t="shared" si="0"/>
        <v>54</v>
      </c>
      <c r="G61" s="130">
        <v>3</v>
      </c>
      <c r="H61" s="130">
        <f t="shared" si="1"/>
        <v>57</v>
      </c>
      <c r="I61" s="130">
        <v>0</v>
      </c>
    </row>
    <row r="62" spans="1:9" ht="12.75">
      <c r="A62" s="149" t="s">
        <v>117</v>
      </c>
      <c r="B62" s="150" t="s">
        <v>46</v>
      </c>
      <c r="C62" s="147"/>
      <c r="D62" s="151">
        <f aca="true" t="shared" si="2" ref="D62:I62">SUM(D5:D61)</f>
        <v>10661</v>
      </c>
      <c r="E62" s="151">
        <f t="shared" si="2"/>
        <v>3175</v>
      </c>
      <c r="F62" s="151">
        <f t="shared" si="2"/>
        <v>13966</v>
      </c>
      <c r="G62" s="151">
        <f t="shared" si="2"/>
        <v>835</v>
      </c>
      <c r="H62" s="151">
        <f t="shared" si="2"/>
        <v>14961</v>
      </c>
      <c r="I62" s="151">
        <f t="shared" si="2"/>
        <v>6838</v>
      </c>
    </row>
    <row r="63" spans="1:9" ht="12.75">
      <c r="A63" s="54"/>
      <c r="B63" s="54"/>
      <c r="C63" s="23"/>
      <c r="D63" s="14"/>
      <c r="E63" s="98"/>
      <c r="F63" s="98"/>
      <c r="G63" s="98"/>
      <c r="H63" s="98"/>
      <c r="I63" s="98"/>
    </row>
    <row r="64" spans="1:9" ht="12.75">
      <c r="A64" s="58" t="s">
        <v>54</v>
      </c>
      <c r="B64" s="58"/>
      <c r="C64" s="69"/>
      <c r="D64" s="69"/>
      <c r="E64" s="24"/>
      <c r="F64" s="24"/>
      <c r="G64" s="24"/>
      <c r="H64" s="24"/>
      <c r="I64" s="24"/>
    </row>
    <row r="65" spans="1:9" ht="12.75">
      <c r="A65" s="59" t="s">
        <v>56</v>
      </c>
      <c r="B65" s="58"/>
      <c r="C65" s="69"/>
      <c r="D65" s="69"/>
      <c r="E65" s="24"/>
      <c r="F65" s="24"/>
      <c r="G65" s="24"/>
      <c r="H65" s="24"/>
      <c r="I65" s="24"/>
    </row>
    <row r="66" spans="1:9" ht="12.75">
      <c r="A66" s="59" t="s">
        <v>57</v>
      </c>
      <c r="B66" s="58"/>
      <c r="C66" s="69"/>
      <c r="D66" s="69"/>
      <c r="E66" s="24"/>
      <c r="F66" s="24"/>
      <c r="G66" s="24"/>
      <c r="H66" s="24"/>
      <c r="I66" s="24"/>
    </row>
    <row r="67" spans="1:9" ht="12.75">
      <c r="A67" s="189" t="s">
        <v>113</v>
      </c>
      <c r="B67" s="194"/>
      <c r="C67" s="69"/>
      <c r="D67" s="69"/>
      <c r="E67" s="24"/>
      <c r="F67" s="24"/>
      <c r="G67" s="24"/>
      <c r="H67" s="24"/>
      <c r="I67" s="24"/>
    </row>
    <row r="68" spans="1:9" ht="12.75">
      <c r="A68" s="59" t="s">
        <v>58</v>
      </c>
      <c r="B68" s="58"/>
      <c r="C68" s="69"/>
      <c r="D68" s="69"/>
      <c r="E68" s="24"/>
      <c r="F68" s="24"/>
      <c r="G68" s="24"/>
      <c r="H68" s="24"/>
      <c r="I68" s="24"/>
    </row>
    <row r="69" spans="1:9" ht="12.75">
      <c r="A69" s="54"/>
      <c r="B69" s="54"/>
      <c r="C69" s="69"/>
      <c r="D69" s="69"/>
      <c r="E69" s="24"/>
      <c r="F69" s="24"/>
      <c r="G69" s="24"/>
      <c r="H69" s="24"/>
      <c r="I69" s="24"/>
    </row>
    <row r="70" spans="1:9" ht="12.75">
      <c r="A70" s="59" t="s">
        <v>55</v>
      </c>
      <c r="B70" s="28"/>
      <c r="C70" s="28"/>
      <c r="D70" s="28"/>
      <c r="E70" s="28"/>
      <c r="F70" s="28"/>
      <c r="G70" s="28"/>
      <c r="H70" s="28"/>
      <c r="I70" s="28"/>
    </row>
    <row r="71" spans="1:9" ht="12.75">
      <c r="A71" s="54"/>
      <c r="B71" s="54"/>
      <c r="C71" s="69"/>
      <c r="D71" s="69"/>
      <c r="E71" s="24"/>
      <c r="F71" s="24"/>
      <c r="G71" s="24"/>
      <c r="H71" s="24"/>
      <c r="I71" s="24"/>
    </row>
    <row r="72" spans="1:9" ht="12.75">
      <c r="A72" s="69"/>
      <c r="B72" s="23"/>
      <c r="C72" s="99"/>
      <c r="D72" s="98"/>
      <c r="E72" s="98"/>
      <c r="F72" s="98"/>
      <c r="G72" s="98"/>
      <c r="H72" s="98"/>
      <c r="I72" s="98"/>
    </row>
    <row r="73" spans="1:9" ht="12.75">
      <c r="A73" s="69"/>
      <c r="B73" s="23"/>
      <c r="C73" s="99"/>
      <c r="D73" s="98"/>
      <c r="E73" s="98"/>
      <c r="F73" s="98"/>
      <c r="G73" s="98"/>
      <c r="H73" s="98"/>
      <c r="I73" s="98"/>
    </row>
    <row r="74" spans="1:9" ht="12.75">
      <c r="A74" s="69"/>
      <c r="B74" s="23"/>
      <c r="C74" s="99"/>
      <c r="D74" s="98"/>
      <c r="E74" s="98"/>
      <c r="F74" s="98"/>
      <c r="G74" s="98"/>
      <c r="H74" s="98"/>
      <c r="I74" s="98"/>
    </row>
  </sheetData>
  <mergeCells count="3">
    <mergeCell ref="A67:B67"/>
    <mergeCell ref="A2:C2"/>
    <mergeCell ref="A3:C3"/>
  </mergeCells>
  <printOptions horizontalCentered="1"/>
  <pageMargins left="0.75" right="0.75" top="0.7874015748031497" bottom="0.7874015748031497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pane xSplit="2" ySplit="3" topLeftCell="C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7" sqref="F67"/>
    </sheetView>
  </sheetViews>
  <sheetFormatPr defaultColWidth="9.00390625" defaultRowHeight="12.75"/>
  <cols>
    <col min="1" max="1" width="4.75390625" style="19" customWidth="1"/>
    <col min="2" max="2" width="34.25390625" style="19" customWidth="1"/>
    <col min="3" max="3" width="6.375" style="19" customWidth="1"/>
    <col min="4" max="5" width="7.75390625" style="19" customWidth="1"/>
    <col min="6" max="6" width="7.25390625" style="19" customWidth="1"/>
    <col min="7" max="7" width="7.375" style="19" customWidth="1"/>
    <col min="8" max="8" width="8.125" style="19" customWidth="1"/>
    <col min="9" max="16384" width="9.125" style="19" customWidth="1"/>
  </cols>
  <sheetData>
    <row r="1" spans="1:9" ht="12.75">
      <c r="A1" s="198" t="s">
        <v>152</v>
      </c>
      <c r="B1" s="199"/>
      <c r="C1" s="199"/>
      <c r="D1" s="199"/>
      <c r="E1" s="199"/>
      <c r="F1" s="199"/>
      <c r="G1" s="199"/>
      <c r="H1" s="199"/>
      <c r="I1" s="41"/>
    </row>
    <row r="2" spans="1:8" ht="12.75">
      <c r="A2" s="31"/>
      <c r="B2" s="31"/>
      <c r="C2" s="31"/>
      <c r="D2" s="31"/>
      <c r="E2" s="31"/>
      <c r="F2" s="31"/>
      <c r="G2" s="31"/>
      <c r="H2" s="31"/>
    </row>
    <row r="3" spans="1:9" ht="36.75" customHeight="1">
      <c r="A3" s="116"/>
      <c r="B3" s="116" t="s">
        <v>0</v>
      </c>
      <c r="C3" s="117" t="s">
        <v>45</v>
      </c>
      <c r="D3" s="118" t="s">
        <v>70</v>
      </c>
      <c r="E3" s="118" t="s">
        <v>71</v>
      </c>
      <c r="F3" s="118" t="s">
        <v>72</v>
      </c>
      <c r="G3" s="118" t="s">
        <v>73</v>
      </c>
      <c r="H3" s="118" t="s">
        <v>74</v>
      </c>
      <c r="I3" s="118" t="s">
        <v>75</v>
      </c>
    </row>
    <row r="4" spans="1:9" ht="12.75">
      <c r="A4" s="144">
        <v>1</v>
      </c>
      <c r="B4" s="119" t="s">
        <v>33</v>
      </c>
      <c r="C4" s="126" t="s">
        <v>49</v>
      </c>
      <c r="D4" s="129">
        <v>3605</v>
      </c>
      <c r="E4" s="153">
        <v>101</v>
      </c>
      <c r="F4" s="153">
        <v>3976</v>
      </c>
      <c r="G4" s="153">
        <v>0</v>
      </c>
      <c r="H4" s="153">
        <f>D4+E4+F4+G4</f>
        <v>7682</v>
      </c>
      <c r="I4" s="153">
        <v>19229</v>
      </c>
    </row>
    <row r="5" spans="1:9" ht="12.75">
      <c r="A5" s="145">
        <v>2</v>
      </c>
      <c r="B5" s="120" t="s">
        <v>1</v>
      </c>
      <c r="C5" s="126" t="s">
        <v>49</v>
      </c>
      <c r="D5" s="129">
        <v>281</v>
      </c>
      <c r="E5" s="153">
        <v>502</v>
      </c>
      <c r="F5" s="153"/>
      <c r="G5" s="153"/>
      <c r="H5" s="153">
        <f aca="true" t="shared" si="0" ref="H5:H60">D5+E5+F5+G5</f>
        <v>783</v>
      </c>
      <c r="I5" s="153"/>
    </row>
    <row r="6" spans="1:9" ht="12.75">
      <c r="A6" s="145">
        <v>3</v>
      </c>
      <c r="B6" s="120" t="s">
        <v>2</v>
      </c>
      <c r="C6" s="126" t="s">
        <v>49</v>
      </c>
      <c r="D6" s="129">
        <v>582</v>
      </c>
      <c r="E6" s="153">
        <v>4024</v>
      </c>
      <c r="F6" s="153">
        <v>0</v>
      </c>
      <c r="G6" s="153">
        <v>0</v>
      </c>
      <c r="H6" s="153">
        <f t="shared" si="0"/>
        <v>4606</v>
      </c>
      <c r="I6" s="153">
        <v>0</v>
      </c>
    </row>
    <row r="7" spans="1:9" ht="12.75">
      <c r="A7" s="144">
        <v>4</v>
      </c>
      <c r="B7" s="120" t="s">
        <v>3</v>
      </c>
      <c r="C7" s="126" t="s">
        <v>49</v>
      </c>
      <c r="D7" s="129">
        <v>931</v>
      </c>
      <c r="E7" s="153">
        <v>75</v>
      </c>
      <c r="F7" s="153"/>
      <c r="G7" s="153"/>
      <c r="H7" s="153">
        <f t="shared" si="0"/>
        <v>1006</v>
      </c>
      <c r="I7" s="153"/>
    </row>
    <row r="8" spans="1:9" ht="12.75">
      <c r="A8" s="145">
        <v>5</v>
      </c>
      <c r="B8" s="120" t="s">
        <v>4</v>
      </c>
      <c r="C8" s="126" t="s">
        <v>49</v>
      </c>
      <c r="D8" s="129">
        <v>135</v>
      </c>
      <c r="E8" s="153">
        <v>3</v>
      </c>
      <c r="F8" s="153">
        <v>0</v>
      </c>
      <c r="G8" s="153">
        <v>0</v>
      </c>
      <c r="H8" s="153">
        <f t="shared" si="0"/>
        <v>138</v>
      </c>
      <c r="I8" s="153">
        <v>2</v>
      </c>
    </row>
    <row r="9" spans="1:9" ht="12.75">
      <c r="A9" s="145">
        <v>6</v>
      </c>
      <c r="B9" s="120" t="s">
        <v>133</v>
      </c>
      <c r="C9" s="126" t="s">
        <v>49</v>
      </c>
      <c r="D9" s="129">
        <v>1019</v>
      </c>
      <c r="E9" s="153">
        <v>2</v>
      </c>
      <c r="F9" s="153">
        <v>0</v>
      </c>
      <c r="G9" s="153">
        <v>0</v>
      </c>
      <c r="H9" s="153">
        <f t="shared" si="0"/>
        <v>1021</v>
      </c>
      <c r="I9" s="153">
        <v>0</v>
      </c>
    </row>
    <row r="10" spans="1:9" ht="12.75">
      <c r="A10" s="144">
        <v>7</v>
      </c>
      <c r="B10" s="120" t="s">
        <v>6</v>
      </c>
      <c r="C10" s="126" t="s">
        <v>49</v>
      </c>
      <c r="D10" s="129">
        <v>1087</v>
      </c>
      <c r="E10" s="153">
        <v>16</v>
      </c>
      <c r="F10" s="153">
        <v>0</v>
      </c>
      <c r="G10" s="153">
        <v>0</v>
      </c>
      <c r="H10" s="153">
        <f t="shared" si="0"/>
        <v>1103</v>
      </c>
      <c r="I10" s="153">
        <v>0</v>
      </c>
    </row>
    <row r="11" spans="1:9" ht="12.75">
      <c r="A11" s="145">
        <v>8</v>
      </c>
      <c r="B11" s="120" t="s">
        <v>5</v>
      </c>
      <c r="C11" s="126" t="s">
        <v>49</v>
      </c>
      <c r="D11" s="129">
        <v>615</v>
      </c>
      <c r="E11" s="153">
        <v>24</v>
      </c>
      <c r="F11" s="153">
        <v>0</v>
      </c>
      <c r="G11" s="153">
        <v>0</v>
      </c>
      <c r="H11" s="153">
        <f t="shared" si="0"/>
        <v>639</v>
      </c>
      <c r="I11" s="153"/>
    </row>
    <row r="12" spans="1:9" ht="12.75">
      <c r="A12" s="145">
        <v>9</v>
      </c>
      <c r="B12" s="120" t="s">
        <v>7</v>
      </c>
      <c r="C12" s="126" t="s">
        <v>49</v>
      </c>
      <c r="D12" s="129">
        <v>304</v>
      </c>
      <c r="E12" s="153">
        <v>6</v>
      </c>
      <c r="F12" s="153">
        <v>0</v>
      </c>
      <c r="G12" s="153">
        <v>0</v>
      </c>
      <c r="H12" s="153">
        <f t="shared" si="0"/>
        <v>310</v>
      </c>
      <c r="I12" s="153">
        <v>105</v>
      </c>
    </row>
    <row r="13" spans="1:9" ht="12.75">
      <c r="A13" s="144">
        <v>10</v>
      </c>
      <c r="B13" s="120" t="s">
        <v>8</v>
      </c>
      <c r="C13" s="126" t="s">
        <v>49</v>
      </c>
      <c r="D13" s="129">
        <v>628</v>
      </c>
      <c r="E13" s="153">
        <v>341</v>
      </c>
      <c r="F13" s="153">
        <v>39</v>
      </c>
      <c r="G13" s="153">
        <v>0</v>
      </c>
      <c r="H13" s="153">
        <f t="shared" si="0"/>
        <v>1008</v>
      </c>
      <c r="I13" s="153">
        <v>0</v>
      </c>
    </row>
    <row r="14" spans="1:9" ht="12.75">
      <c r="A14" s="145">
        <v>11</v>
      </c>
      <c r="B14" s="120" t="s">
        <v>9</v>
      </c>
      <c r="C14" s="126" t="s">
        <v>49</v>
      </c>
      <c r="D14" s="129">
        <v>1305</v>
      </c>
      <c r="E14" s="153">
        <v>60</v>
      </c>
      <c r="F14" s="153"/>
      <c r="G14" s="153"/>
      <c r="H14" s="153">
        <f t="shared" si="0"/>
        <v>1365</v>
      </c>
      <c r="I14" s="153"/>
    </row>
    <row r="15" spans="1:9" ht="12.75">
      <c r="A15" s="145">
        <v>12</v>
      </c>
      <c r="B15" s="119" t="s">
        <v>42</v>
      </c>
      <c r="C15" s="126" t="s">
        <v>49</v>
      </c>
      <c r="D15" s="129">
        <v>3862</v>
      </c>
      <c r="E15" s="153">
        <v>40</v>
      </c>
      <c r="F15" s="153"/>
      <c r="G15" s="153"/>
      <c r="H15" s="153">
        <f t="shared" si="0"/>
        <v>3902</v>
      </c>
      <c r="I15" s="153">
        <v>15</v>
      </c>
    </row>
    <row r="16" spans="1:9" ht="12.75">
      <c r="A16" s="144">
        <v>13</v>
      </c>
      <c r="B16" s="120" t="s">
        <v>10</v>
      </c>
      <c r="C16" s="126" t="s">
        <v>49</v>
      </c>
      <c r="D16" s="129">
        <v>1757</v>
      </c>
      <c r="E16" s="153"/>
      <c r="F16" s="153"/>
      <c r="G16" s="153"/>
      <c r="H16" s="153">
        <f t="shared" si="0"/>
        <v>1757</v>
      </c>
      <c r="I16" s="153">
        <v>777</v>
      </c>
    </row>
    <row r="17" spans="1:9" ht="12.75">
      <c r="A17" s="145">
        <v>14</v>
      </c>
      <c r="B17" s="120" t="s">
        <v>11</v>
      </c>
      <c r="C17" s="126" t="s">
        <v>49</v>
      </c>
      <c r="D17" s="129">
        <v>4363</v>
      </c>
      <c r="E17" s="153">
        <v>24</v>
      </c>
      <c r="F17" s="153">
        <v>0</v>
      </c>
      <c r="G17" s="153">
        <v>0</v>
      </c>
      <c r="H17" s="153">
        <f t="shared" si="0"/>
        <v>4387</v>
      </c>
      <c r="I17" s="153">
        <v>351</v>
      </c>
    </row>
    <row r="18" spans="1:9" ht="12.75">
      <c r="A18" s="145">
        <v>15</v>
      </c>
      <c r="B18" s="120" t="s">
        <v>12</v>
      </c>
      <c r="C18" s="126" t="s">
        <v>49</v>
      </c>
      <c r="D18" s="129">
        <v>1871</v>
      </c>
      <c r="E18" s="153">
        <v>0</v>
      </c>
      <c r="F18" s="153">
        <v>0</v>
      </c>
      <c r="G18" s="153">
        <v>0</v>
      </c>
      <c r="H18" s="153">
        <f t="shared" si="0"/>
        <v>1871</v>
      </c>
      <c r="I18" s="153">
        <v>56</v>
      </c>
    </row>
    <row r="19" spans="1:9" ht="12.75">
      <c r="A19" s="144">
        <v>16</v>
      </c>
      <c r="B19" s="120" t="s">
        <v>13</v>
      </c>
      <c r="C19" s="126" t="s">
        <v>49</v>
      </c>
      <c r="D19" s="129">
        <v>843</v>
      </c>
      <c r="E19" s="153"/>
      <c r="F19" s="153"/>
      <c r="G19" s="153">
        <v>4</v>
      </c>
      <c r="H19" s="153">
        <f t="shared" si="0"/>
        <v>847</v>
      </c>
      <c r="I19" s="153"/>
    </row>
    <row r="20" spans="1:9" ht="12.75">
      <c r="A20" s="145">
        <v>17</v>
      </c>
      <c r="B20" s="120" t="s">
        <v>14</v>
      </c>
      <c r="C20" s="126" t="s">
        <v>49</v>
      </c>
      <c r="D20" s="129">
        <v>2174</v>
      </c>
      <c r="E20" s="153">
        <v>25</v>
      </c>
      <c r="F20" s="153">
        <v>0</v>
      </c>
      <c r="G20" s="153">
        <v>0</v>
      </c>
      <c r="H20" s="153">
        <f t="shared" si="0"/>
        <v>2199</v>
      </c>
      <c r="I20" s="153">
        <v>3684</v>
      </c>
    </row>
    <row r="21" spans="1:9" ht="12.75">
      <c r="A21" s="145">
        <v>18</v>
      </c>
      <c r="B21" s="120" t="s">
        <v>15</v>
      </c>
      <c r="C21" s="126" t="s">
        <v>49</v>
      </c>
      <c r="D21" s="129">
        <v>712</v>
      </c>
      <c r="E21" s="153"/>
      <c r="F21" s="153"/>
      <c r="G21" s="153"/>
      <c r="H21" s="153">
        <f t="shared" si="0"/>
        <v>712</v>
      </c>
      <c r="I21" s="153">
        <v>878</v>
      </c>
    </row>
    <row r="22" spans="1:9" ht="12.75">
      <c r="A22" s="144">
        <v>19</v>
      </c>
      <c r="B22" s="120" t="s">
        <v>16</v>
      </c>
      <c r="C22" s="126" t="s">
        <v>49</v>
      </c>
      <c r="D22" s="129">
        <v>99</v>
      </c>
      <c r="E22" s="153">
        <v>5</v>
      </c>
      <c r="F22" s="153"/>
      <c r="G22" s="153"/>
      <c r="H22" s="153">
        <f t="shared" si="0"/>
        <v>104</v>
      </c>
      <c r="I22" s="153">
        <v>0</v>
      </c>
    </row>
    <row r="23" spans="1:9" ht="12.75">
      <c r="A23" s="145">
        <v>20</v>
      </c>
      <c r="B23" s="120" t="s">
        <v>17</v>
      </c>
      <c r="C23" s="126" t="s">
        <v>49</v>
      </c>
      <c r="D23" s="129">
        <v>260</v>
      </c>
      <c r="E23" s="153">
        <v>2</v>
      </c>
      <c r="F23" s="153">
        <v>0</v>
      </c>
      <c r="G23" s="153">
        <v>0</v>
      </c>
      <c r="H23" s="153">
        <f t="shared" si="0"/>
        <v>262</v>
      </c>
      <c r="I23" s="153">
        <v>0</v>
      </c>
    </row>
    <row r="24" spans="1:9" ht="12.75">
      <c r="A24" s="145">
        <v>21</v>
      </c>
      <c r="B24" s="120" t="s">
        <v>18</v>
      </c>
      <c r="C24" s="126" t="s">
        <v>49</v>
      </c>
      <c r="D24" s="129">
        <v>37</v>
      </c>
      <c r="E24" s="153"/>
      <c r="F24" s="153">
        <v>0</v>
      </c>
      <c r="G24" s="153">
        <v>0</v>
      </c>
      <c r="H24" s="153">
        <f t="shared" si="0"/>
        <v>37</v>
      </c>
      <c r="I24" s="153">
        <v>0</v>
      </c>
    </row>
    <row r="25" spans="1:9" ht="12.75">
      <c r="A25" s="144">
        <v>22</v>
      </c>
      <c r="B25" s="120" t="s">
        <v>19</v>
      </c>
      <c r="C25" s="126" t="s">
        <v>49</v>
      </c>
      <c r="D25" s="129">
        <v>1124</v>
      </c>
      <c r="E25" s="153">
        <v>402</v>
      </c>
      <c r="F25" s="153">
        <v>0</v>
      </c>
      <c r="G25" s="153">
        <v>0</v>
      </c>
      <c r="H25" s="153">
        <f t="shared" si="0"/>
        <v>1526</v>
      </c>
      <c r="I25" s="153">
        <v>732</v>
      </c>
    </row>
    <row r="26" spans="1:9" ht="12.75">
      <c r="A26" s="145">
        <v>23</v>
      </c>
      <c r="B26" s="120" t="s">
        <v>20</v>
      </c>
      <c r="C26" s="126" t="s">
        <v>49</v>
      </c>
      <c r="D26" s="129">
        <v>42</v>
      </c>
      <c r="E26" s="153">
        <v>0</v>
      </c>
      <c r="F26" s="153">
        <v>0</v>
      </c>
      <c r="G26" s="153">
        <v>0</v>
      </c>
      <c r="H26" s="153">
        <f t="shared" si="0"/>
        <v>42</v>
      </c>
      <c r="I26" s="153">
        <v>0</v>
      </c>
    </row>
    <row r="27" spans="1:9" ht="12.75">
      <c r="A27" s="145">
        <v>24</v>
      </c>
      <c r="B27" s="120" t="s">
        <v>21</v>
      </c>
      <c r="C27" s="126" t="s">
        <v>49</v>
      </c>
      <c r="D27" s="129">
        <v>1209</v>
      </c>
      <c r="E27" s="153">
        <v>27</v>
      </c>
      <c r="F27" s="153">
        <v>0</v>
      </c>
      <c r="G27" s="153">
        <v>0</v>
      </c>
      <c r="H27" s="153">
        <f t="shared" si="0"/>
        <v>1236</v>
      </c>
      <c r="I27" s="153">
        <v>63</v>
      </c>
    </row>
    <row r="28" spans="1:9" ht="12.75">
      <c r="A28" s="144">
        <v>25</v>
      </c>
      <c r="B28" s="119" t="s">
        <v>128</v>
      </c>
      <c r="C28" s="126" t="s">
        <v>49</v>
      </c>
      <c r="D28" s="129">
        <v>1179</v>
      </c>
      <c r="E28" s="153">
        <v>0</v>
      </c>
      <c r="F28" s="153">
        <v>0</v>
      </c>
      <c r="G28" s="153">
        <v>0</v>
      </c>
      <c r="H28" s="153">
        <f t="shared" si="0"/>
        <v>1179</v>
      </c>
      <c r="I28" s="153">
        <v>0</v>
      </c>
    </row>
    <row r="29" spans="1:9" ht="12.75">
      <c r="A29" s="145">
        <v>26</v>
      </c>
      <c r="B29" s="120" t="s">
        <v>22</v>
      </c>
      <c r="C29" s="126" t="s">
        <v>49</v>
      </c>
      <c r="D29" s="129">
        <v>2063</v>
      </c>
      <c r="E29" s="153">
        <v>370</v>
      </c>
      <c r="F29" s="153">
        <v>34</v>
      </c>
      <c r="G29" s="153">
        <v>4</v>
      </c>
      <c r="H29" s="153">
        <f t="shared" si="0"/>
        <v>2471</v>
      </c>
      <c r="I29" s="153">
        <v>370</v>
      </c>
    </row>
    <row r="30" spans="1:9" ht="12.75">
      <c r="A30" s="145">
        <v>27</v>
      </c>
      <c r="B30" s="120" t="s">
        <v>23</v>
      </c>
      <c r="C30" s="126" t="s">
        <v>49</v>
      </c>
      <c r="D30" s="129">
        <v>979</v>
      </c>
      <c r="E30" s="153">
        <v>18</v>
      </c>
      <c r="F30" s="153">
        <v>0</v>
      </c>
      <c r="G30" s="153">
        <v>0</v>
      </c>
      <c r="H30" s="153">
        <f t="shared" si="0"/>
        <v>997</v>
      </c>
      <c r="I30" s="153">
        <v>0</v>
      </c>
    </row>
    <row r="31" spans="1:9" ht="12.75">
      <c r="A31" s="144">
        <v>28</v>
      </c>
      <c r="B31" s="120" t="s">
        <v>110</v>
      </c>
      <c r="C31" s="126" t="s">
        <v>49</v>
      </c>
      <c r="D31" s="129">
        <v>1478</v>
      </c>
      <c r="E31" s="153">
        <v>51</v>
      </c>
      <c r="F31" s="153">
        <v>0</v>
      </c>
      <c r="G31" s="153">
        <v>0</v>
      </c>
      <c r="H31" s="153">
        <f t="shared" si="0"/>
        <v>1529</v>
      </c>
      <c r="I31" s="153">
        <v>0</v>
      </c>
    </row>
    <row r="32" spans="1:9" ht="12.75">
      <c r="A32" s="145">
        <v>29</v>
      </c>
      <c r="B32" s="120" t="s">
        <v>43</v>
      </c>
      <c r="C32" s="126" t="s">
        <v>49</v>
      </c>
      <c r="D32" s="129">
        <v>14140</v>
      </c>
      <c r="E32" s="153">
        <v>1602</v>
      </c>
      <c r="F32" s="153">
        <v>0</v>
      </c>
      <c r="G32" s="153">
        <v>0</v>
      </c>
      <c r="H32" s="153">
        <f t="shared" si="0"/>
        <v>15742</v>
      </c>
      <c r="I32" s="153">
        <v>1429</v>
      </c>
    </row>
    <row r="33" spans="1:11" ht="12.75">
      <c r="A33" s="145">
        <v>30</v>
      </c>
      <c r="B33" s="120" t="s">
        <v>24</v>
      </c>
      <c r="C33" s="126" t="s">
        <v>49</v>
      </c>
      <c r="D33" s="129">
        <v>1878</v>
      </c>
      <c r="E33" s="153">
        <v>82</v>
      </c>
      <c r="F33" s="153">
        <v>0</v>
      </c>
      <c r="G33" s="153">
        <v>0</v>
      </c>
      <c r="H33" s="153">
        <f t="shared" si="0"/>
        <v>1960</v>
      </c>
      <c r="I33" s="154">
        <v>506</v>
      </c>
      <c r="J33" s="24"/>
      <c r="K33" s="31"/>
    </row>
    <row r="34" spans="1:9" ht="12.75">
      <c r="A34" s="144">
        <v>31</v>
      </c>
      <c r="B34" s="121" t="s">
        <v>25</v>
      </c>
      <c r="C34" s="126" t="s">
        <v>49</v>
      </c>
      <c r="D34" s="129">
        <v>286</v>
      </c>
      <c r="E34" s="153">
        <v>3</v>
      </c>
      <c r="F34" s="153"/>
      <c r="G34" s="153"/>
      <c r="H34" s="153">
        <f t="shared" si="0"/>
        <v>289</v>
      </c>
      <c r="I34" s="153"/>
    </row>
    <row r="35" spans="1:9" ht="12.75">
      <c r="A35" s="145">
        <v>32</v>
      </c>
      <c r="B35" s="122" t="s">
        <v>59</v>
      </c>
      <c r="C35" s="126" t="s">
        <v>49</v>
      </c>
      <c r="D35" s="129">
        <v>360</v>
      </c>
      <c r="E35" s="153">
        <v>0</v>
      </c>
      <c r="F35" s="153"/>
      <c r="G35" s="153"/>
      <c r="H35" s="153">
        <f t="shared" si="0"/>
        <v>360</v>
      </c>
      <c r="I35" s="153">
        <v>0</v>
      </c>
    </row>
    <row r="36" spans="1:9" ht="12.75">
      <c r="A36" s="145">
        <v>33</v>
      </c>
      <c r="B36" s="122" t="s">
        <v>41</v>
      </c>
      <c r="C36" s="126" t="s">
        <v>49</v>
      </c>
      <c r="D36" s="129">
        <v>105</v>
      </c>
      <c r="E36" s="153">
        <v>22</v>
      </c>
      <c r="F36" s="153">
        <v>0</v>
      </c>
      <c r="G36" s="153">
        <v>0</v>
      </c>
      <c r="H36" s="153">
        <f t="shared" si="0"/>
        <v>127</v>
      </c>
      <c r="I36" s="153">
        <v>0</v>
      </c>
    </row>
    <row r="37" spans="1:9" ht="12.75">
      <c r="A37" s="144">
        <v>34</v>
      </c>
      <c r="B37" s="122" t="s">
        <v>26</v>
      </c>
      <c r="C37" s="126" t="s">
        <v>49</v>
      </c>
      <c r="D37" s="129">
        <v>1010</v>
      </c>
      <c r="E37" s="153">
        <v>38</v>
      </c>
      <c r="F37" s="153">
        <v>50</v>
      </c>
      <c r="G37" s="153">
        <v>0</v>
      </c>
      <c r="H37" s="153">
        <f t="shared" si="0"/>
        <v>1098</v>
      </c>
      <c r="I37" s="153">
        <v>4</v>
      </c>
    </row>
    <row r="38" spans="1:9" ht="12.75">
      <c r="A38" s="145">
        <v>35</v>
      </c>
      <c r="B38" s="122" t="s">
        <v>27</v>
      </c>
      <c r="C38" s="126" t="s">
        <v>49</v>
      </c>
      <c r="D38" s="129">
        <v>2263</v>
      </c>
      <c r="E38" s="153">
        <v>63</v>
      </c>
      <c r="F38" s="153"/>
      <c r="G38" s="153"/>
      <c r="H38" s="153">
        <f t="shared" si="0"/>
        <v>2326</v>
      </c>
      <c r="I38" s="153">
        <v>285</v>
      </c>
    </row>
    <row r="39" spans="1:9" ht="12.75">
      <c r="A39" s="145">
        <v>36</v>
      </c>
      <c r="B39" s="120" t="s">
        <v>28</v>
      </c>
      <c r="C39" s="126" t="s">
        <v>49</v>
      </c>
      <c r="D39" s="129">
        <v>2348</v>
      </c>
      <c r="E39" s="153"/>
      <c r="F39" s="153"/>
      <c r="G39" s="153"/>
      <c r="H39" s="153">
        <f t="shared" si="0"/>
        <v>2348</v>
      </c>
      <c r="I39" s="153"/>
    </row>
    <row r="40" spans="1:9" ht="12.75">
      <c r="A40" s="144">
        <v>37</v>
      </c>
      <c r="B40" s="120" t="s">
        <v>29</v>
      </c>
      <c r="C40" s="126" t="s">
        <v>49</v>
      </c>
      <c r="D40" s="129">
        <v>1837</v>
      </c>
      <c r="E40" s="153">
        <v>300</v>
      </c>
      <c r="F40" s="153">
        <v>0</v>
      </c>
      <c r="G40" s="153">
        <v>0</v>
      </c>
      <c r="H40" s="153">
        <f t="shared" si="0"/>
        <v>2137</v>
      </c>
      <c r="I40" s="153">
        <v>0</v>
      </c>
    </row>
    <row r="41" spans="1:9" ht="12.75">
      <c r="A41" s="145">
        <v>38</v>
      </c>
      <c r="B41" s="120" t="s">
        <v>194</v>
      </c>
      <c r="C41" s="126" t="s">
        <v>49</v>
      </c>
      <c r="D41" s="129">
        <v>1157</v>
      </c>
      <c r="E41" s="153">
        <v>94</v>
      </c>
      <c r="F41" s="153"/>
      <c r="G41" s="153"/>
      <c r="H41" s="153">
        <f t="shared" si="0"/>
        <v>1251</v>
      </c>
      <c r="I41" s="153">
        <v>0</v>
      </c>
    </row>
    <row r="42" spans="1:9" ht="12.75">
      <c r="A42" s="145">
        <v>39</v>
      </c>
      <c r="B42" s="120" t="s">
        <v>30</v>
      </c>
      <c r="C42" s="126" t="s">
        <v>49</v>
      </c>
      <c r="D42" s="129">
        <v>1039</v>
      </c>
      <c r="E42" s="153">
        <v>42</v>
      </c>
      <c r="F42" s="153">
        <v>43</v>
      </c>
      <c r="G42" s="153">
        <v>0</v>
      </c>
      <c r="H42" s="153">
        <f t="shared" si="0"/>
        <v>1124</v>
      </c>
      <c r="I42" s="153">
        <v>76</v>
      </c>
    </row>
    <row r="43" spans="1:9" ht="12.75">
      <c r="A43" s="144">
        <v>40</v>
      </c>
      <c r="B43" s="119" t="s">
        <v>31</v>
      </c>
      <c r="C43" s="126" t="s">
        <v>49</v>
      </c>
      <c r="D43" s="129">
        <v>1154</v>
      </c>
      <c r="E43" s="153">
        <v>61</v>
      </c>
      <c r="F43" s="153">
        <v>0</v>
      </c>
      <c r="G43" s="153">
        <v>0</v>
      </c>
      <c r="H43" s="153">
        <f t="shared" si="0"/>
        <v>1215</v>
      </c>
      <c r="I43" s="153">
        <v>63</v>
      </c>
    </row>
    <row r="44" spans="1:9" ht="12.75">
      <c r="A44" s="145">
        <v>41</v>
      </c>
      <c r="B44" s="123" t="s">
        <v>32</v>
      </c>
      <c r="C44" s="126" t="s">
        <v>49</v>
      </c>
      <c r="D44" s="129">
        <v>691</v>
      </c>
      <c r="E44" s="153">
        <v>18</v>
      </c>
      <c r="F44" s="153">
        <v>0</v>
      </c>
      <c r="G44" s="153">
        <v>0</v>
      </c>
      <c r="H44" s="153">
        <f t="shared" si="0"/>
        <v>709</v>
      </c>
      <c r="I44" s="153">
        <v>0</v>
      </c>
    </row>
    <row r="45" spans="1:9" ht="12.75">
      <c r="A45" s="145">
        <v>42</v>
      </c>
      <c r="B45" s="120" t="s">
        <v>34</v>
      </c>
      <c r="C45" s="126" t="s">
        <v>50</v>
      </c>
      <c r="D45" s="129">
        <v>20475</v>
      </c>
      <c r="E45" s="153">
        <v>2803</v>
      </c>
      <c r="F45" s="153"/>
      <c r="G45" s="153"/>
      <c r="H45" s="153">
        <f t="shared" si="0"/>
        <v>23278</v>
      </c>
      <c r="I45" s="153">
        <v>1057</v>
      </c>
    </row>
    <row r="46" spans="1:9" ht="12.75">
      <c r="A46" s="144">
        <v>43</v>
      </c>
      <c r="B46" s="120" t="s">
        <v>131</v>
      </c>
      <c r="C46" s="126" t="s">
        <v>50</v>
      </c>
      <c r="D46" s="129">
        <v>2998</v>
      </c>
      <c r="E46" s="153">
        <v>87</v>
      </c>
      <c r="F46" s="153">
        <v>18</v>
      </c>
      <c r="G46" s="153">
        <v>0</v>
      </c>
      <c r="H46" s="153">
        <f t="shared" si="0"/>
        <v>3103</v>
      </c>
      <c r="I46" s="153">
        <v>1722</v>
      </c>
    </row>
    <row r="47" spans="1:9" ht="12.75">
      <c r="A47" s="145">
        <v>44</v>
      </c>
      <c r="B47" s="120" t="s">
        <v>35</v>
      </c>
      <c r="C47" s="126" t="s">
        <v>50</v>
      </c>
      <c r="D47" s="129">
        <v>711</v>
      </c>
      <c r="E47" s="153">
        <v>5</v>
      </c>
      <c r="F47" s="153">
        <v>0</v>
      </c>
      <c r="G47" s="153">
        <v>0</v>
      </c>
      <c r="H47" s="153">
        <f t="shared" si="0"/>
        <v>716</v>
      </c>
      <c r="I47" s="153">
        <v>0</v>
      </c>
    </row>
    <row r="48" spans="1:9" ht="12.75">
      <c r="A48" s="145">
        <v>45</v>
      </c>
      <c r="B48" s="120" t="s">
        <v>36</v>
      </c>
      <c r="C48" s="126" t="s">
        <v>50</v>
      </c>
      <c r="D48" s="129">
        <v>2027</v>
      </c>
      <c r="E48" s="153">
        <v>35</v>
      </c>
      <c r="F48" s="153"/>
      <c r="G48" s="153"/>
      <c r="H48" s="153">
        <f t="shared" si="0"/>
        <v>2062</v>
      </c>
      <c r="I48" s="153">
        <v>2</v>
      </c>
    </row>
    <row r="49" spans="1:9" ht="12.75">
      <c r="A49" s="144">
        <v>46</v>
      </c>
      <c r="B49" s="120" t="s">
        <v>37</v>
      </c>
      <c r="C49" s="126" t="s">
        <v>50</v>
      </c>
      <c r="D49" s="129">
        <v>2606</v>
      </c>
      <c r="E49" s="153">
        <v>363</v>
      </c>
      <c r="F49" s="153">
        <v>0</v>
      </c>
      <c r="G49" s="153">
        <v>0</v>
      </c>
      <c r="H49" s="153">
        <f t="shared" si="0"/>
        <v>2969</v>
      </c>
      <c r="I49" s="153">
        <v>407</v>
      </c>
    </row>
    <row r="50" spans="1:9" ht="12.75">
      <c r="A50" s="145">
        <v>47</v>
      </c>
      <c r="B50" s="120" t="s">
        <v>38</v>
      </c>
      <c r="C50" s="126" t="s">
        <v>50</v>
      </c>
      <c r="D50" s="129">
        <v>4779</v>
      </c>
      <c r="E50" s="153">
        <v>527</v>
      </c>
      <c r="F50" s="153">
        <v>0</v>
      </c>
      <c r="G50" s="153">
        <v>0</v>
      </c>
      <c r="H50" s="153">
        <f t="shared" si="0"/>
        <v>5306</v>
      </c>
      <c r="I50" s="153">
        <v>1580</v>
      </c>
    </row>
    <row r="51" spans="1:9" ht="12.75">
      <c r="A51" s="145">
        <v>48</v>
      </c>
      <c r="B51" s="120" t="s">
        <v>39</v>
      </c>
      <c r="C51" s="126" t="s">
        <v>50</v>
      </c>
      <c r="D51" s="129">
        <v>1316</v>
      </c>
      <c r="E51" s="153">
        <v>12</v>
      </c>
      <c r="F51" s="153">
        <v>0</v>
      </c>
      <c r="G51" s="153">
        <v>0</v>
      </c>
      <c r="H51" s="153">
        <f t="shared" si="0"/>
        <v>1328</v>
      </c>
      <c r="I51" s="153">
        <v>281</v>
      </c>
    </row>
    <row r="52" spans="1:9" ht="12.75">
      <c r="A52" s="144">
        <v>49</v>
      </c>
      <c r="B52" s="123" t="s">
        <v>40</v>
      </c>
      <c r="C52" s="126" t="s">
        <v>50</v>
      </c>
      <c r="D52" s="129">
        <v>1074</v>
      </c>
      <c r="E52" s="153">
        <v>36</v>
      </c>
      <c r="F52" s="153">
        <v>0</v>
      </c>
      <c r="G52" s="153">
        <v>0</v>
      </c>
      <c r="H52" s="153">
        <f t="shared" si="0"/>
        <v>1110</v>
      </c>
      <c r="I52" s="153">
        <v>0</v>
      </c>
    </row>
    <row r="53" spans="1:9" ht="12.75">
      <c r="A53" s="145">
        <v>50</v>
      </c>
      <c r="B53" s="120" t="s">
        <v>48</v>
      </c>
      <c r="C53" s="126" t="s">
        <v>111</v>
      </c>
      <c r="D53" s="129">
        <v>1015</v>
      </c>
      <c r="E53" s="153">
        <v>0</v>
      </c>
      <c r="F53" s="153">
        <v>0</v>
      </c>
      <c r="G53" s="153">
        <v>0</v>
      </c>
      <c r="H53" s="153">
        <f t="shared" si="0"/>
        <v>1015</v>
      </c>
      <c r="I53" s="153"/>
    </row>
    <row r="54" spans="1:9" ht="12.75" customHeight="1">
      <c r="A54" s="145">
        <v>51</v>
      </c>
      <c r="B54" s="124" t="s">
        <v>195</v>
      </c>
      <c r="C54" s="126" t="s">
        <v>111</v>
      </c>
      <c r="D54" s="129">
        <v>3544</v>
      </c>
      <c r="E54" s="153">
        <v>85</v>
      </c>
      <c r="F54" s="153"/>
      <c r="G54" s="153"/>
      <c r="H54" s="153">
        <f t="shared" si="0"/>
        <v>3629</v>
      </c>
      <c r="I54" s="153">
        <v>104</v>
      </c>
    </row>
    <row r="55" spans="1:9" ht="12.75">
      <c r="A55" s="144">
        <v>52</v>
      </c>
      <c r="B55" s="120" t="s">
        <v>112</v>
      </c>
      <c r="C55" s="126" t="s">
        <v>111</v>
      </c>
      <c r="D55" s="129">
        <v>837</v>
      </c>
      <c r="E55" s="153">
        <v>1</v>
      </c>
      <c r="F55" s="153"/>
      <c r="G55" s="153"/>
      <c r="H55" s="153">
        <f t="shared" si="0"/>
        <v>838</v>
      </c>
      <c r="I55" s="153"/>
    </row>
    <row r="56" spans="1:9" ht="12.75">
      <c r="A56" s="145">
        <v>53</v>
      </c>
      <c r="B56" s="119" t="s">
        <v>132</v>
      </c>
      <c r="C56" s="126" t="s">
        <v>111</v>
      </c>
      <c r="D56" s="129">
        <v>1160</v>
      </c>
      <c r="E56" s="153">
        <v>6</v>
      </c>
      <c r="F56" s="153">
        <v>0</v>
      </c>
      <c r="G56" s="153">
        <v>0</v>
      </c>
      <c r="H56" s="153">
        <f t="shared" si="0"/>
        <v>1166</v>
      </c>
      <c r="I56" s="153">
        <v>0</v>
      </c>
    </row>
    <row r="57" spans="1:9" ht="12.75">
      <c r="A57" s="145">
        <v>54</v>
      </c>
      <c r="B57" s="120" t="s">
        <v>130</v>
      </c>
      <c r="C57" s="126" t="s">
        <v>51</v>
      </c>
      <c r="D57" s="129">
        <v>492</v>
      </c>
      <c r="E57" s="153">
        <v>1</v>
      </c>
      <c r="F57" s="153">
        <v>0</v>
      </c>
      <c r="G57" s="153">
        <v>0</v>
      </c>
      <c r="H57" s="153">
        <f t="shared" si="0"/>
        <v>493</v>
      </c>
      <c r="I57" s="153">
        <v>167</v>
      </c>
    </row>
    <row r="58" spans="1:9" ht="12.75">
      <c r="A58" s="144">
        <v>55</v>
      </c>
      <c r="B58" s="119" t="s">
        <v>129</v>
      </c>
      <c r="C58" s="126" t="s">
        <v>51</v>
      </c>
      <c r="D58" s="129">
        <v>543</v>
      </c>
      <c r="E58" s="153">
        <v>0</v>
      </c>
      <c r="F58" s="153">
        <v>0</v>
      </c>
      <c r="G58" s="153">
        <v>0</v>
      </c>
      <c r="H58" s="153">
        <f t="shared" si="0"/>
        <v>543</v>
      </c>
      <c r="I58" s="153">
        <v>0</v>
      </c>
    </row>
    <row r="59" spans="1:9" ht="12.75">
      <c r="A59" s="145">
        <v>56</v>
      </c>
      <c r="B59" s="120" t="s">
        <v>44</v>
      </c>
      <c r="C59" s="126" t="s">
        <v>51</v>
      </c>
      <c r="D59" s="129">
        <v>1404</v>
      </c>
      <c r="E59" s="153">
        <v>0</v>
      </c>
      <c r="F59" s="153">
        <v>0</v>
      </c>
      <c r="G59" s="153">
        <v>0</v>
      </c>
      <c r="H59" s="153">
        <f t="shared" si="0"/>
        <v>1404</v>
      </c>
      <c r="I59" s="153">
        <v>0</v>
      </c>
    </row>
    <row r="60" spans="1:9" ht="12.75">
      <c r="A60" s="145">
        <v>57</v>
      </c>
      <c r="B60" s="120" t="s">
        <v>199</v>
      </c>
      <c r="C60" s="126" t="s">
        <v>51</v>
      </c>
      <c r="D60" s="129">
        <v>979</v>
      </c>
      <c r="E60" s="153">
        <v>447</v>
      </c>
      <c r="F60" s="153">
        <v>0</v>
      </c>
      <c r="G60" s="153">
        <v>0</v>
      </c>
      <c r="H60" s="153">
        <f t="shared" si="0"/>
        <v>1426</v>
      </c>
      <c r="I60" s="153">
        <v>0</v>
      </c>
    </row>
    <row r="61" spans="1:9" ht="12.75">
      <c r="A61" s="149" t="s">
        <v>117</v>
      </c>
      <c r="B61" s="150" t="s">
        <v>46</v>
      </c>
      <c r="C61" s="152"/>
      <c r="D61" s="148">
        <f aca="true" t="shared" si="1" ref="D61:I61">SUM(D4:D60)</f>
        <v>108772</v>
      </c>
      <c r="E61" s="148">
        <f t="shared" si="1"/>
        <v>12851</v>
      </c>
      <c r="F61" s="148">
        <f t="shared" si="1"/>
        <v>4160</v>
      </c>
      <c r="G61" s="148">
        <f t="shared" si="1"/>
        <v>8</v>
      </c>
      <c r="H61" s="148">
        <f t="shared" si="1"/>
        <v>125791</v>
      </c>
      <c r="I61" s="148">
        <f t="shared" si="1"/>
        <v>33945</v>
      </c>
    </row>
    <row r="62" spans="3:9" ht="12.75">
      <c r="C62" s="100"/>
      <c r="D62" s="101"/>
      <c r="E62" s="100"/>
      <c r="F62" s="100"/>
      <c r="G62" s="100"/>
      <c r="H62" s="100"/>
      <c r="I62" s="26"/>
    </row>
    <row r="63" spans="1:9" ht="12.75">
      <c r="A63" s="58" t="s">
        <v>54</v>
      </c>
      <c r="B63" s="58"/>
      <c r="C63" s="69"/>
      <c r="D63" s="56"/>
      <c r="E63" s="69"/>
      <c r="F63" s="24"/>
      <c r="G63" s="24"/>
      <c r="H63" s="24"/>
      <c r="I63" s="24"/>
    </row>
    <row r="64" spans="1:9" ht="12.75">
      <c r="A64" s="59" t="s">
        <v>56</v>
      </c>
      <c r="B64" s="58"/>
      <c r="C64" s="69"/>
      <c r="D64" s="56"/>
      <c r="E64" s="69"/>
      <c r="F64" s="24"/>
      <c r="G64" s="24"/>
      <c r="H64" s="24"/>
      <c r="I64" s="24"/>
    </row>
    <row r="65" spans="1:9" ht="12.75">
      <c r="A65" s="59" t="s">
        <v>57</v>
      </c>
      <c r="B65" s="58"/>
      <c r="C65" s="69"/>
      <c r="D65" s="69"/>
      <c r="E65" s="69"/>
      <c r="F65" s="24"/>
      <c r="G65" s="24"/>
      <c r="H65" s="24"/>
      <c r="I65" s="24"/>
    </row>
    <row r="66" spans="1:9" ht="12.75">
      <c r="A66" s="189" t="s">
        <v>113</v>
      </c>
      <c r="B66" s="194"/>
      <c r="C66" s="69"/>
      <c r="D66" s="69"/>
      <c r="E66" s="69"/>
      <c r="F66" s="24"/>
      <c r="G66" s="24"/>
      <c r="H66" s="24"/>
      <c r="I66" s="24"/>
    </row>
    <row r="67" spans="1:9" ht="12.75">
      <c r="A67" s="59" t="s">
        <v>58</v>
      </c>
      <c r="B67" s="58"/>
      <c r="C67" s="69"/>
      <c r="D67" s="69"/>
      <c r="E67" s="69"/>
      <c r="F67" s="24"/>
      <c r="G67" s="24"/>
      <c r="H67" s="24"/>
      <c r="I67" s="24"/>
    </row>
    <row r="68" spans="1:9" ht="12.75">
      <c r="A68" s="54"/>
      <c r="B68" s="54"/>
      <c r="C68" s="69"/>
      <c r="D68" s="69"/>
      <c r="E68" s="69"/>
      <c r="F68" s="24"/>
      <c r="G68" s="24"/>
      <c r="H68" s="24"/>
      <c r="I68" s="24"/>
    </row>
    <row r="69" spans="1:9" ht="12.75">
      <c r="A69" s="59" t="s">
        <v>55</v>
      </c>
      <c r="B69" s="28"/>
      <c r="C69" s="28"/>
      <c r="D69" s="28"/>
      <c r="E69" s="28"/>
      <c r="F69" s="28"/>
      <c r="G69" s="28"/>
      <c r="H69" s="28"/>
      <c r="I69" s="28"/>
    </row>
    <row r="70" spans="1:9" ht="12.75">
      <c r="A70" s="54"/>
      <c r="B70" s="54"/>
      <c r="C70" s="69"/>
      <c r="D70" s="69"/>
      <c r="E70" s="69"/>
      <c r="F70" s="24"/>
      <c r="G70" s="24"/>
      <c r="H70" s="24"/>
      <c r="I70" s="24"/>
    </row>
  </sheetData>
  <mergeCells count="2">
    <mergeCell ref="A1:H1"/>
    <mergeCell ref="A66:B66"/>
  </mergeCells>
  <printOptions horizontalCentered="1"/>
  <pageMargins left="0.7874015748031497" right="0.75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1">
      <pane xSplit="2" ySplit="3" topLeftCell="C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65" sqref="I65"/>
    </sheetView>
  </sheetViews>
  <sheetFormatPr defaultColWidth="9.00390625" defaultRowHeight="12.75"/>
  <cols>
    <col min="1" max="1" width="4.125" style="0" customWidth="1"/>
    <col min="2" max="2" width="37.75390625" style="0" customWidth="1"/>
    <col min="3" max="3" width="6.75390625" style="0" customWidth="1"/>
    <col min="4" max="4" width="8.75390625" style="16" customWidth="1"/>
    <col min="5" max="5" width="6.625" style="0" customWidth="1"/>
    <col min="6" max="6" width="7.625" style="0" customWidth="1"/>
    <col min="7" max="7" width="10.875" style="0" customWidth="1"/>
    <col min="8" max="8" width="11.00390625" style="0" customWidth="1"/>
  </cols>
  <sheetData>
    <row r="1" spans="1:7" ht="12.75">
      <c r="A1" s="202" t="s">
        <v>153</v>
      </c>
      <c r="B1" s="202"/>
      <c r="C1" s="202"/>
      <c r="D1" s="202"/>
      <c r="E1" s="13"/>
      <c r="F1" s="11"/>
      <c r="G1" s="11"/>
    </row>
    <row r="3" spans="1:8" ht="48" customHeight="1">
      <c r="A3" s="116" t="s">
        <v>117</v>
      </c>
      <c r="B3" s="116" t="s">
        <v>0</v>
      </c>
      <c r="C3" s="117" t="s">
        <v>45</v>
      </c>
      <c r="D3" s="136" t="s">
        <v>76</v>
      </c>
      <c r="E3" s="118" t="s">
        <v>77</v>
      </c>
      <c r="F3" s="118" t="s">
        <v>78</v>
      </c>
      <c r="G3" s="118" t="s">
        <v>79</v>
      </c>
      <c r="H3" s="118" t="s">
        <v>80</v>
      </c>
    </row>
    <row r="4" spans="1:8" ht="12.75">
      <c r="A4" s="114">
        <v>1</v>
      </c>
      <c r="B4" s="119" t="s">
        <v>193</v>
      </c>
      <c r="C4" s="126" t="s">
        <v>49</v>
      </c>
      <c r="D4" s="129">
        <v>11370</v>
      </c>
      <c r="E4" s="130">
        <v>42</v>
      </c>
      <c r="F4" s="130">
        <v>212190</v>
      </c>
      <c r="G4" s="176">
        <v>57064</v>
      </c>
      <c r="H4" s="130"/>
    </row>
    <row r="5" spans="1:8" ht="12.75">
      <c r="A5" s="115">
        <v>2</v>
      </c>
      <c r="B5" s="120" t="s">
        <v>1</v>
      </c>
      <c r="C5" s="126" t="s">
        <v>49</v>
      </c>
      <c r="D5" s="129">
        <v>647</v>
      </c>
      <c r="E5" s="130"/>
      <c r="F5" s="130">
        <v>12508</v>
      </c>
      <c r="G5" s="157"/>
      <c r="H5" s="130">
        <v>75</v>
      </c>
    </row>
    <row r="6" spans="1:8" ht="12.75">
      <c r="A6" s="115">
        <v>3</v>
      </c>
      <c r="B6" s="120" t="s">
        <v>2</v>
      </c>
      <c r="C6" s="126" t="s">
        <v>49</v>
      </c>
      <c r="D6" s="129">
        <v>483</v>
      </c>
      <c r="E6" s="130">
        <v>29</v>
      </c>
      <c r="F6" s="130"/>
      <c r="G6" s="130"/>
      <c r="H6" s="130">
        <v>43</v>
      </c>
    </row>
    <row r="7" spans="1:8" ht="12.75">
      <c r="A7" s="114">
        <v>4</v>
      </c>
      <c r="B7" s="120" t="s">
        <v>3</v>
      </c>
      <c r="C7" s="126" t="s">
        <v>49</v>
      </c>
      <c r="D7" s="129">
        <v>75</v>
      </c>
      <c r="E7" s="130"/>
      <c r="F7" s="130">
        <v>20030</v>
      </c>
      <c r="G7" s="130"/>
      <c r="H7" s="130">
        <v>66</v>
      </c>
    </row>
    <row r="8" spans="1:8" ht="12.75">
      <c r="A8" s="115">
        <v>5</v>
      </c>
      <c r="B8" s="120" t="s">
        <v>4</v>
      </c>
      <c r="C8" s="126" t="s">
        <v>49</v>
      </c>
      <c r="D8" s="129">
        <v>705</v>
      </c>
      <c r="E8" s="130"/>
      <c r="F8" s="130">
        <v>20030</v>
      </c>
      <c r="G8" s="130"/>
      <c r="H8" s="130">
        <v>66</v>
      </c>
    </row>
    <row r="9" spans="1:8" ht="12.75">
      <c r="A9" s="115">
        <v>6</v>
      </c>
      <c r="B9" s="120" t="s">
        <v>133</v>
      </c>
      <c r="C9" s="126" t="s">
        <v>49</v>
      </c>
      <c r="D9" s="129">
        <v>4644</v>
      </c>
      <c r="E9" s="130">
        <v>13</v>
      </c>
      <c r="F9" s="130">
        <v>20000</v>
      </c>
      <c r="G9" s="130"/>
      <c r="H9" s="130">
        <v>99</v>
      </c>
    </row>
    <row r="10" spans="1:8" ht="12.75">
      <c r="A10" s="114">
        <v>7</v>
      </c>
      <c r="B10" s="120" t="s">
        <v>6</v>
      </c>
      <c r="C10" s="126" t="s">
        <v>49</v>
      </c>
      <c r="D10" s="129">
        <v>1488</v>
      </c>
      <c r="E10" s="130">
        <v>75</v>
      </c>
      <c r="F10" s="130">
        <v>8098</v>
      </c>
      <c r="G10" s="130"/>
      <c r="H10" s="130">
        <v>347</v>
      </c>
    </row>
    <row r="11" spans="1:8" ht="12.75">
      <c r="A11" s="115">
        <v>8</v>
      </c>
      <c r="B11" s="120" t="s">
        <v>5</v>
      </c>
      <c r="C11" s="126" t="s">
        <v>49</v>
      </c>
      <c r="D11" s="129">
        <v>614</v>
      </c>
      <c r="E11" s="130">
        <v>133</v>
      </c>
      <c r="F11" s="130">
        <v>13905</v>
      </c>
      <c r="G11" s="130"/>
      <c r="H11" s="130">
        <v>347</v>
      </c>
    </row>
    <row r="12" spans="1:8" ht="12.75">
      <c r="A12" s="115">
        <v>9</v>
      </c>
      <c r="B12" s="120" t="s">
        <v>7</v>
      </c>
      <c r="C12" s="126" t="s">
        <v>49</v>
      </c>
      <c r="D12" s="129">
        <v>952</v>
      </c>
      <c r="E12" s="130">
        <v>18</v>
      </c>
      <c r="F12" s="130">
        <v>12582</v>
      </c>
      <c r="G12" s="130"/>
      <c r="H12" s="130">
        <v>347</v>
      </c>
    </row>
    <row r="13" spans="1:8" ht="12.75">
      <c r="A13" s="114">
        <v>10</v>
      </c>
      <c r="B13" s="120" t="s">
        <v>8</v>
      </c>
      <c r="C13" s="126" t="s">
        <v>49</v>
      </c>
      <c r="D13" s="129">
        <v>665</v>
      </c>
      <c r="E13" s="130">
        <v>12</v>
      </c>
      <c r="F13" s="130">
        <v>4506</v>
      </c>
      <c r="G13" s="130"/>
      <c r="H13" s="130">
        <v>145</v>
      </c>
    </row>
    <row r="14" spans="1:8" ht="12.75">
      <c r="A14" s="115">
        <v>11</v>
      </c>
      <c r="B14" s="120" t="s">
        <v>9</v>
      </c>
      <c r="C14" s="126" t="s">
        <v>49</v>
      </c>
      <c r="D14" s="129">
        <v>988</v>
      </c>
      <c r="E14" s="130">
        <v>40</v>
      </c>
      <c r="F14" s="130">
        <v>8000</v>
      </c>
      <c r="G14" s="130"/>
      <c r="H14" s="130">
        <v>347</v>
      </c>
    </row>
    <row r="15" spans="1:8" ht="12.75">
      <c r="A15" s="115">
        <v>12</v>
      </c>
      <c r="B15" s="119" t="s">
        <v>42</v>
      </c>
      <c r="C15" s="126" t="s">
        <v>49</v>
      </c>
      <c r="D15" s="129">
        <v>8862</v>
      </c>
      <c r="E15" s="130">
        <v>256</v>
      </c>
      <c r="F15" s="130">
        <v>71998</v>
      </c>
      <c r="G15" s="130"/>
      <c r="H15" s="130">
        <v>160</v>
      </c>
    </row>
    <row r="16" spans="1:8" ht="12.75">
      <c r="A16" s="114">
        <v>13</v>
      </c>
      <c r="B16" s="120" t="s">
        <v>10</v>
      </c>
      <c r="C16" s="126" t="s">
        <v>49</v>
      </c>
      <c r="D16" s="129">
        <v>1530</v>
      </c>
      <c r="E16" s="130">
        <v>58</v>
      </c>
      <c r="F16" s="130">
        <v>18795</v>
      </c>
      <c r="G16" s="130"/>
      <c r="H16" s="130">
        <v>58</v>
      </c>
    </row>
    <row r="17" spans="1:8" ht="12.75">
      <c r="A17" s="115">
        <v>14</v>
      </c>
      <c r="B17" s="120" t="s">
        <v>11</v>
      </c>
      <c r="C17" s="126" t="s">
        <v>49</v>
      </c>
      <c r="D17" s="129">
        <v>7041</v>
      </c>
      <c r="E17" s="130">
        <v>64</v>
      </c>
      <c r="F17" s="130">
        <v>64351</v>
      </c>
      <c r="G17" s="130"/>
      <c r="H17" s="130">
        <v>169</v>
      </c>
    </row>
    <row r="18" spans="1:8" ht="12.75">
      <c r="A18" s="115">
        <v>15</v>
      </c>
      <c r="B18" s="120" t="s">
        <v>12</v>
      </c>
      <c r="C18" s="126" t="s">
        <v>49</v>
      </c>
      <c r="D18" s="129">
        <v>3450</v>
      </c>
      <c r="E18" s="130">
        <v>45</v>
      </c>
      <c r="F18" s="130">
        <v>28783</v>
      </c>
      <c r="G18" s="130"/>
      <c r="H18" s="130">
        <v>4090</v>
      </c>
    </row>
    <row r="19" spans="1:8" ht="12.75">
      <c r="A19" s="114">
        <v>16</v>
      </c>
      <c r="B19" s="120" t="s">
        <v>13</v>
      </c>
      <c r="C19" s="126" t="s">
        <v>49</v>
      </c>
      <c r="D19" s="129">
        <v>72</v>
      </c>
      <c r="E19" s="129"/>
      <c r="F19" s="130">
        <v>4583</v>
      </c>
      <c r="G19" s="130"/>
      <c r="H19" s="130">
        <v>76</v>
      </c>
    </row>
    <row r="20" spans="1:8" ht="12.75">
      <c r="A20" s="115">
        <v>17</v>
      </c>
      <c r="B20" s="120" t="s">
        <v>14</v>
      </c>
      <c r="C20" s="126" t="s">
        <v>49</v>
      </c>
      <c r="D20" s="129">
        <v>1983</v>
      </c>
      <c r="E20" s="130">
        <v>21</v>
      </c>
      <c r="F20" s="130">
        <v>19200</v>
      </c>
      <c r="G20" s="130"/>
      <c r="H20" s="130">
        <v>174</v>
      </c>
    </row>
    <row r="21" spans="1:8" ht="12.75">
      <c r="A21" s="115">
        <v>18</v>
      </c>
      <c r="B21" s="120" t="s">
        <v>15</v>
      </c>
      <c r="C21" s="126" t="s">
        <v>49</v>
      </c>
      <c r="D21" s="129">
        <v>1388</v>
      </c>
      <c r="E21" s="130"/>
      <c r="F21" s="130">
        <v>15000</v>
      </c>
      <c r="G21" s="130"/>
      <c r="H21" s="130">
        <v>1656</v>
      </c>
    </row>
    <row r="22" spans="1:8" ht="12.75">
      <c r="A22" s="114">
        <v>19</v>
      </c>
      <c r="B22" s="120" t="s">
        <v>16</v>
      </c>
      <c r="C22" s="126" t="s">
        <v>49</v>
      </c>
      <c r="D22" s="129">
        <v>694</v>
      </c>
      <c r="E22" s="130">
        <v>4</v>
      </c>
      <c r="F22" s="130">
        <v>551</v>
      </c>
      <c r="G22" s="130"/>
      <c r="H22" s="130">
        <v>125</v>
      </c>
    </row>
    <row r="23" spans="1:8" ht="12.75">
      <c r="A23" s="115">
        <v>20</v>
      </c>
      <c r="B23" s="120" t="s">
        <v>17</v>
      </c>
      <c r="C23" s="126" t="s">
        <v>49</v>
      </c>
      <c r="D23" s="129">
        <v>762</v>
      </c>
      <c r="E23" s="130">
        <v>43</v>
      </c>
      <c r="F23" s="130">
        <v>1168</v>
      </c>
      <c r="G23" s="130"/>
      <c r="H23" s="130">
        <v>121</v>
      </c>
    </row>
    <row r="24" spans="1:8" ht="12.75">
      <c r="A24" s="115">
        <v>21</v>
      </c>
      <c r="B24" s="120" t="s">
        <v>18</v>
      </c>
      <c r="C24" s="126" t="s">
        <v>49</v>
      </c>
      <c r="D24" s="129">
        <v>162</v>
      </c>
      <c r="E24" s="130">
        <v>8</v>
      </c>
      <c r="F24" s="129"/>
      <c r="G24" s="130"/>
      <c r="H24" s="130">
        <v>121</v>
      </c>
    </row>
    <row r="25" spans="1:8" ht="12.75">
      <c r="A25" s="114">
        <v>22</v>
      </c>
      <c r="B25" s="120" t="s">
        <v>19</v>
      </c>
      <c r="C25" s="126" t="s">
        <v>49</v>
      </c>
      <c r="D25" s="129">
        <v>1698</v>
      </c>
      <c r="E25" s="130">
        <v>40</v>
      </c>
      <c r="F25" s="130">
        <v>10716</v>
      </c>
      <c r="G25" s="130"/>
      <c r="H25" s="130">
        <v>114</v>
      </c>
    </row>
    <row r="26" spans="1:8" ht="12.75">
      <c r="A26" s="115">
        <v>23</v>
      </c>
      <c r="B26" s="120" t="s">
        <v>20</v>
      </c>
      <c r="C26" s="126" t="s">
        <v>49</v>
      </c>
      <c r="D26" s="129">
        <v>548</v>
      </c>
      <c r="E26" s="130">
        <v>31</v>
      </c>
      <c r="F26" s="130">
        <v>294</v>
      </c>
      <c r="G26" s="158"/>
      <c r="H26" s="159"/>
    </row>
    <row r="27" spans="1:8" ht="12.75">
      <c r="A27" s="115">
        <v>24</v>
      </c>
      <c r="B27" s="120" t="s">
        <v>21</v>
      </c>
      <c r="C27" s="126" t="s">
        <v>49</v>
      </c>
      <c r="D27" s="129">
        <v>2882</v>
      </c>
      <c r="E27" s="130">
        <v>97</v>
      </c>
      <c r="F27" s="130">
        <v>10336</v>
      </c>
      <c r="G27" s="130"/>
      <c r="H27" s="130">
        <v>64</v>
      </c>
    </row>
    <row r="28" spans="1:8" ht="12.75">
      <c r="A28" s="114">
        <v>25</v>
      </c>
      <c r="B28" s="119" t="s">
        <v>128</v>
      </c>
      <c r="C28" s="126" t="s">
        <v>49</v>
      </c>
      <c r="D28" s="129">
        <v>1676</v>
      </c>
      <c r="E28" s="130">
        <v>0</v>
      </c>
      <c r="F28" s="130">
        <v>13529</v>
      </c>
      <c r="G28" s="130"/>
      <c r="H28" s="130"/>
    </row>
    <row r="29" spans="1:8" ht="12.75">
      <c r="A29" s="115">
        <v>26</v>
      </c>
      <c r="B29" s="120" t="s">
        <v>22</v>
      </c>
      <c r="C29" s="126" t="s">
        <v>49</v>
      </c>
      <c r="D29" s="129">
        <v>4787</v>
      </c>
      <c r="E29" s="130">
        <v>200</v>
      </c>
      <c r="F29" s="130">
        <v>35250</v>
      </c>
      <c r="G29" s="130"/>
      <c r="H29" s="130">
        <v>317</v>
      </c>
    </row>
    <row r="30" spans="1:8" ht="12.75">
      <c r="A30" s="115">
        <v>27</v>
      </c>
      <c r="B30" s="120" t="s">
        <v>23</v>
      </c>
      <c r="C30" s="126" t="s">
        <v>49</v>
      </c>
      <c r="D30" s="129">
        <v>2654</v>
      </c>
      <c r="E30" s="130">
        <v>41</v>
      </c>
      <c r="F30" s="130">
        <v>10782</v>
      </c>
      <c r="G30" s="130"/>
      <c r="H30" s="130">
        <v>67</v>
      </c>
    </row>
    <row r="31" spans="1:8" ht="12.75">
      <c r="A31" s="114">
        <v>28</v>
      </c>
      <c r="B31" s="120" t="s">
        <v>110</v>
      </c>
      <c r="C31" s="126" t="s">
        <v>49</v>
      </c>
      <c r="D31" s="129"/>
      <c r="E31" s="130">
        <v>50</v>
      </c>
      <c r="F31" s="130">
        <v>500</v>
      </c>
      <c r="G31" s="130"/>
      <c r="H31" s="130">
        <v>63</v>
      </c>
    </row>
    <row r="32" spans="1:8" ht="12.75">
      <c r="A32" s="115">
        <v>29</v>
      </c>
      <c r="B32" s="120" t="s">
        <v>43</v>
      </c>
      <c r="C32" s="126" t="s">
        <v>49</v>
      </c>
      <c r="D32" s="129">
        <v>20597</v>
      </c>
      <c r="E32" s="130">
        <v>131</v>
      </c>
      <c r="F32" s="130">
        <v>249369</v>
      </c>
      <c r="G32" s="130"/>
      <c r="H32" s="130">
        <v>582</v>
      </c>
    </row>
    <row r="33" spans="1:8" ht="12.75">
      <c r="A33" s="115">
        <v>30</v>
      </c>
      <c r="B33" s="120" t="s">
        <v>24</v>
      </c>
      <c r="C33" s="126" t="s">
        <v>49</v>
      </c>
      <c r="D33" s="129">
        <v>4132</v>
      </c>
      <c r="E33" s="130">
        <v>0</v>
      </c>
      <c r="F33" s="130">
        <v>39192</v>
      </c>
      <c r="G33" s="130"/>
      <c r="H33" s="130">
        <v>290</v>
      </c>
    </row>
    <row r="34" spans="1:8" ht="12.75">
      <c r="A34" s="114">
        <v>31</v>
      </c>
      <c r="B34" s="121" t="s">
        <v>25</v>
      </c>
      <c r="C34" s="126" t="s">
        <v>49</v>
      </c>
      <c r="D34" s="129">
        <v>432</v>
      </c>
      <c r="E34" s="130">
        <v>7</v>
      </c>
      <c r="F34" s="129">
        <v>4000</v>
      </c>
      <c r="G34" s="130"/>
      <c r="H34" s="130">
        <v>27</v>
      </c>
    </row>
    <row r="35" spans="1:8" ht="12.75">
      <c r="A35" s="115">
        <v>32</v>
      </c>
      <c r="B35" s="122" t="s">
        <v>59</v>
      </c>
      <c r="C35" s="126" t="s">
        <v>49</v>
      </c>
      <c r="D35" s="129">
        <v>555</v>
      </c>
      <c r="E35" s="130">
        <v>4</v>
      </c>
      <c r="F35" s="130">
        <v>3659</v>
      </c>
      <c r="G35" s="130"/>
      <c r="H35" s="130"/>
    </row>
    <row r="36" spans="1:8" ht="12.75">
      <c r="A36" s="115">
        <v>33</v>
      </c>
      <c r="B36" s="122" t="s">
        <v>148</v>
      </c>
      <c r="C36" s="126" t="s">
        <v>49</v>
      </c>
      <c r="D36" s="129">
        <v>290</v>
      </c>
      <c r="E36" s="130">
        <v>12</v>
      </c>
      <c r="F36" s="130">
        <v>6000</v>
      </c>
      <c r="G36" s="130"/>
      <c r="H36" s="130">
        <v>10</v>
      </c>
    </row>
    <row r="37" spans="1:8" ht="12.75">
      <c r="A37" s="114">
        <v>34</v>
      </c>
      <c r="B37" s="122" t="s">
        <v>26</v>
      </c>
      <c r="C37" s="126" t="s">
        <v>49</v>
      </c>
      <c r="D37" s="129">
        <v>1340</v>
      </c>
      <c r="E37" s="130">
        <v>0</v>
      </c>
      <c r="F37" s="130">
        <v>37480</v>
      </c>
      <c r="G37" s="130"/>
      <c r="H37" s="130">
        <v>48</v>
      </c>
    </row>
    <row r="38" spans="1:8" ht="12.75">
      <c r="A38" s="115">
        <v>35</v>
      </c>
      <c r="B38" s="122" t="s">
        <v>27</v>
      </c>
      <c r="C38" s="126" t="s">
        <v>49</v>
      </c>
      <c r="D38" s="129">
        <v>5167</v>
      </c>
      <c r="E38" s="130">
        <v>63</v>
      </c>
      <c r="F38" s="130">
        <v>70231</v>
      </c>
      <c r="G38" s="130"/>
      <c r="H38" s="130">
        <v>230</v>
      </c>
    </row>
    <row r="39" spans="1:8" ht="12.75">
      <c r="A39" s="115">
        <v>36</v>
      </c>
      <c r="B39" s="120" t="s">
        <v>28</v>
      </c>
      <c r="C39" s="126" t="s">
        <v>49</v>
      </c>
      <c r="D39" s="129">
        <v>6366</v>
      </c>
      <c r="E39" s="130">
        <v>127</v>
      </c>
      <c r="F39" s="129">
        <v>64302</v>
      </c>
      <c r="G39" s="130"/>
      <c r="H39" s="130">
        <v>71</v>
      </c>
    </row>
    <row r="40" spans="1:8" ht="12.75">
      <c r="A40" s="114">
        <v>37</v>
      </c>
      <c r="B40" s="120" t="s">
        <v>29</v>
      </c>
      <c r="C40" s="126" t="s">
        <v>49</v>
      </c>
      <c r="D40" s="129">
        <v>946</v>
      </c>
      <c r="E40" s="130">
        <v>32</v>
      </c>
      <c r="F40" s="130">
        <v>15350</v>
      </c>
      <c r="G40" s="130"/>
      <c r="H40" s="130">
        <v>41</v>
      </c>
    </row>
    <row r="41" spans="1:8" ht="12.75">
      <c r="A41" s="115">
        <v>38</v>
      </c>
      <c r="B41" s="120" t="s">
        <v>194</v>
      </c>
      <c r="C41" s="126" t="s">
        <v>49</v>
      </c>
      <c r="D41" s="129">
        <v>755</v>
      </c>
      <c r="E41" s="130">
        <v>31</v>
      </c>
      <c r="F41" s="130">
        <v>5531</v>
      </c>
      <c r="G41" s="130"/>
      <c r="H41" s="130">
        <v>56</v>
      </c>
    </row>
    <row r="42" spans="1:8" ht="12.75">
      <c r="A42" s="115">
        <v>39</v>
      </c>
      <c r="B42" s="120" t="s">
        <v>30</v>
      </c>
      <c r="C42" s="126" t="s">
        <v>49</v>
      </c>
      <c r="D42" s="129">
        <v>1267</v>
      </c>
      <c r="E42" s="130">
        <v>0</v>
      </c>
      <c r="F42" s="130">
        <v>7152</v>
      </c>
      <c r="G42" s="130"/>
      <c r="H42" s="130">
        <v>110</v>
      </c>
    </row>
    <row r="43" spans="1:8" ht="12.75">
      <c r="A43" s="114">
        <v>40</v>
      </c>
      <c r="B43" s="119" t="s">
        <v>31</v>
      </c>
      <c r="C43" s="126" t="s">
        <v>49</v>
      </c>
      <c r="D43" s="129">
        <v>2122</v>
      </c>
      <c r="E43" s="130">
        <v>48</v>
      </c>
      <c r="F43" s="130">
        <v>14185</v>
      </c>
      <c r="G43" s="130"/>
      <c r="H43" s="130">
        <v>81</v>
      </c>
    </row>
    <row r="44" spans="1:8" ht="12.75">
      <c r="A44" s="115">
        <v>41</v>
      </c>
      <c r="B44" s="123" t="s">
        <v>32</v>
      </c>
      <c r="C44" s="126" t="s">
        <v>49</v>
      </c>
      <c r="D44" s="129">
        <v>1222</v>
      </c>
      <c r="E44" s="130">
        <v>25</v>
      </c>
      <c r="F44" s="130">
        <v>5332</v>
      </c>
      <c r="G44" s="160"/>
      <c r="H44" s="130">
        <v>52</v>
      </c>
    </row>
    <row r="45" spans="1:8" ht="12.75">
      <c r="A45" s="115">
        <v>42</v>
      </c>
      <c r="B45" s="120" t="s">
        <v>146</v>
      </c>
      <c r="C45" s="126" t="s">
        <v>50</v>
      </c>
      <c r="D45" s="129">
        <v>19781</v>
      </c>
      <c r="E45" s="130"/>
      <c r="F45" s="130">
        <v>282998</v>
      </c>
      <c r="G45" s="153">
        <v>24614</v>
      </c>
      <c r="H45" s="130"/>
    </row>
    <row r="46" spans="1:8" ht="12.75">
      <c r="A46" s="114">
        <v>43</v>
      </c>
      <c r="B46" s="120" t="s">
        <v>131</v>
      </c>
      <c r="C46" s="126" t="s">
        <v>50</v>
      </c>
      <c r="D46" s="129">
        <v>4929</v>
      </c>
      <c r="E46" s="130">
        <v>107</v>
      </c>
      <c r="F46" s="130">
        <v>65047</v>
      </c>
      <c r="G46" s="161"/>
      <c r="H46" s="130">
        <v>99</v>
      </c>
    </row>
    <row r="47" spans="1:8" ht="12.75">
      <c r="A47" s="115">
        <v>44</v>
      </c>
      <c r="B47" s="120" t="s">
        <v>35</v>
      </c>
      <c r="C47" s="126" t="s">
        <v>50</v>
      </c>
      <c r="D47" s="129">
        <v>1763</v>
      </c>
      <c r="E47" s="130">
        <v>13</v>
      </c>
      <c r="F47" s="130">
        <v>8480</v>
      </c>
      <c r="G47" s="130"/>
      <c r="H47" s="130">
        <v>40</v>
      </c>
    </row>
    <row r="48" spans="1:8" ht="12.75">
      <c r="A48" s="115">
        <v>45</v>
      </c>
      <c r="B48" s="120" t="s">
        <v>36</v>
      </c>
      <c r="C48" s="126" t="s">
        <v>50</v>
      </c>
      <c r="D48" s="129">
        <v>2052</v>
      </c>
      <c r="E48" s="130"/>
      <c r="F48" s="130">
        <v>8555</v>
      </c>
      <c r="G48" s="130"/>
      <c r="H48" s="130">
        <v>79</v>
      </c>
    </row>
    <row r="49" spans="1:8" ht="12.75">
      <c r="A49" s="114">
        <v>46</v>
      </c>
      <c r="B49" s="120" t="s">
        <v>37</v>
      </c>
      <c r="C49" s="126" t="s">
        <v>50</v>
      </c>
      <c r="D49" s="129">
        <v>4819</v>
      </c>
      <c r="E49" s="130">
        <v>57</v>
      </c>
      <c r="F49" s="130">
        <v>72009</v>
      </c>
      <c r="G49" s="130"/>
      <c r="H49" s="130">
        <v>467</v>
      </c>
    </row>
    <row r="50" spans="1:8" ht="12.75">
      <c r="A50" s="115">
        <v>47</v>
      </c>
      <c r="B50" s="120" t="s">
        <v>38</v>
      </c>
      <c r="C50" s="126" t="s">
        <v>50</v>
      </c>
      <c r="D50" s="129">
        <v>6145</v>
      </c>
      <c r="E50" s="130">
        <v>0</v>
      </c>
      <c r="F50" s="130">
        <v>87444</v>
      </c>
      <c r="G50" s="130"/>
      <c r="H50" s="130">
        <v>267</v>
      </c>
    </row>
    <row r="51" spans="1:8" ht="12.75">
      <c r="A51" s="115">
        <v>48</v>
      </c>
      <c r="B51" s="120" t="s">
        <v>39</v>
      </c>
      <c r="C51" s="126" t="s">
        <v>50</v>
      </c>
      <c r="D51" s="129">
        <v>1990</v>
      </c>
      <c r="E51" s="130">
        <v>49</v>
      </c>
      <c r="F51" s="130">
        <v>10277</v>
      </c>
      <c r="G51" s="130"/>
      <c r="H51" s="130">
        <v>32</v>
      </c>
    </row>
    <row r="52" spans="1:8" ht="12.75">
      <c r="A52" s="114">
        <v>49</v>
      </c>
      <c r="B52" s="123" t="s">
        <v>40</v>
      </c>
      <c r="C52" s="126" t="s">
        <v>50</v>
      </c>
      <c r="D52" s="129">
        <v>1050</v>
      </c>
      <c r="E52" s="130">
        <v>10</v>
      </c>
      <c r="F52" s="130">
        <v>9309</v>
      </c>
      <c r="G52" s="130"/>
      <c r="H52" s="130">
        <v>165</v>
      </c>
    </row>
    <row r="53" spans="1:8" ht="12.75">
      <c r="A53" s="115">
        <v>50</v>
      </c>
      <c r="B53" s="120" t="s">
        <v>147</v>
      </c>
      <c r="C53" s="126" t="s">
        <v>111</v>
      </c>
      <c r="D53" s="129">
        <v>631</v>
      </c>
      <c r="E53" s="130">
        <v>14</v>
      </c>
      <c r="F53" s="130">
        <v>1076</v>
      </c>
      <c r="G53" s="153">
        <v>4700</v>
      </c>
      <c r="H53" s="130">
        <v>74</v>
      </c>
    </row>
    <row r="54" spans="1:8" ht="12.75">
      <c r="A54" s="115">
        <v>51</v>
      </c>
      <c r="B54" s="124" t="s">
        <v>195</v>
      </c>
      <c r="C54" s="126" t="s">
        <v>111</v>
      </c>
      <c r="D54" s="129">
        <v>3422</v>
      </c>
      <c r="E54" s="130">
        <v>176</v>
      </c>
      <c r="F54" s="130">
        <v>11848</v>
      </c>
      <c r="G54" s="161"/>
      <c r="H54" s="130">
        <v>170</v>
      </c>
    </row>
    <row r="55" spans="1:8" ht="12.75">
      <c r="A55" s="114">
        <v>52</v>
      </c>
      <c r="B55" s="120" t="s">
        <v>112</v>
      </c>
      <c r="C55" s="126" t="s">
        <v>111</v>
      </c>
      <c r="D55" s="129">
        <v>2482</v>
      </c>
      <c r="E55" s="130"/>
      <c r="F55" s="130">
        <v>8729</v>
      </c>
      <c r="G55" s="130"/>
      <c r="H55" s="130">
        <v>53</v>
      </c>
    </row>
    <row r="56" spans="1:8" ht="12.75">
      <c r="A56" s="115">
        <v>53</v>
      </c>
      <c r="B56" s="119" t="s">
        <v>132</v>
      </c>
      <c r="C56" s="126" t="s">
        <v>111</v>
      </c>
      <c r="D56" s="129">
        <v>122</v>
      </c>
      <c r="E56" s="130">
        <v>5</v>
      </c>
      <c r="F56" s="130">
        <v>538</v>
      </c>
      <c r="G56" s="130"/>
      <c r="H56" s="130">
        <v>96</v>
      </c>
    </row>
    <row r="57" spans="1:8" ht="12.75">
      <c r="A57" s="115">
        <v>54</v>
      </c>
      <c r="B57" s="120" t="s">
        <v>130</v>
      </c>
      <c r="C57" s="126" t="s">
        <v>51</v>
      </c>
      <c r="D57" s="129">
        <v>1021</v>
      </c>
      <c r="E57" s="130">
        <v>70</v>
      </c>
      <c r="F57" s="130"/>
      <c r="G57" s="130">
        <v>133</v>
      </c>
      <c r="H57" s="130">
        <v>85</v>
      </c>
    </row>
    <row r="58" spans="1:8" ht="12.75">
      <c r="A58" s="114">
        <v>55</v>
      </c>
      <c r="B58" s="119" t="s">
        <v>129</v>
      </c>
      <c r="C58" s="126" t="s">
        <v>51</v>
      </c>
      <c r="D58" s="129"/>
      <c r="E58" s="130"/>
      <c r="F58" s="130"/>
      <c r="G58" s="130">
        <v>593</v>
      </c>
      <c r="H58" s="130"/>
    </row>
    <row r="59" spans="1:8" ht="12.75">
      <c r="A59" s="115">
        <v>56</v>
      </c>
      <c r="B59" s="120" t="s">
        <v>44</v>
      </c>
      <c r="C59" s="126" t="s">
        <v>51</v>
      </c>
      <c r="D59" s="129">
        <v>673</v>
      </c>
      <c r="E59" s="130"/>
      <c r="F59" s="130"/>
      <c r="G59" s="130">
        <v>465</v>
      </c>
      <c r="H59" s="130">
        <v>99</v>
      </c>
    </row>
    <row r="60" spans="1:8" ht="12.75">
      <c r="A60" s="180">
        <v>57</v>
      </c>
      <c r="B60" s="179" t="s">
        <v>199</v>
      </c>
      <c r="C60" s="126" t="s">
        <v>51</v>
      </c>
      <c r="D60" s="129">
        <v>1105</v>
      </c>
      <c r="E60" s="130">
        <v>4</v>
      </c>
      <c r="F60" s="130">
        <v>11938</v>
      </c>
      <c r="G60" s="130"/>
      <c r="H60" s="130">
        <v>47</v>
      </c>
    </row>
    <row r="61" spans="1:8" ht="12.75">
      <c r="A61" s="155" t="s">
        <v>117</v>
      </c>
      <c r="B61" s="156" t="s">
        <v>46</v>
      </c>
      <c r="C61" s="127"/>
      <c r="D61" s="148">
        <f>SUM(D4:D60)</f>
        <v>159996</v>
      </c>
      <c r="E61" s="148">
        <f>SUM(E4:E59)</f>
        <v>2301</v>
      </c>
      <c r="F61" s="148">
        <f>SUM(F4:F59)</f>
        <v>1725778</v>
      </c>
      <c r="G61" s="148">
        <f>SUM(G4:G59)</f>
        <v>87569</v>
      </c>
      <c r="H61" s="148">
        <f>SUM(H4:H60)</f>
        <v>12628</v>
      </c>
    </row>
    <row r="62" spans="3:8" ht="12.75">
      <c r="C62" s="12"/>
      <c r="D62" s="15"/>
      <c r="E62" s="12"/>
      <c r="F62" s="12"/>
      <c r="G62" s="12"/>
      <c r="H62" s="12"/>
    </row>
    <row r="63" spans="1:8" ht="12.75">
      <c r="A63" s="203" t="s">
        <v>54</v>
      </c>
      <c r="B63" s="203"/>
      <c r="C63" s="4"/>
      <c r="D63" s="17"/>
      <c r="E63" s="5"/>
      <c r="F63" s="5"/>
      <c r="G63" s="5"/>
      <c r="H63" s="5"/>
    </row>
    <row r="64" spans="1:8" ht="12.75">
      <c r="A64" s="200" t="s">
        <v>56</v>
      </c>
      <c r="B64" s="203"/>
      <c r="C64" s="4"/>
      <c r="D64" s="17"/>
      <c r="E64" s="5"/>
      <c r="F64" s="5"/>
      <c r="G64" s="5"/>
      <c r="H64" s="5"/>
    </row>
    <row r="65" spans="1:8" ht="12.75">
      <c r="A65" s="200" t="s">
        <v>57</v>
      </c>
      <c r="B65" s="203"/>
      <c r="C65" s="4"/>
      <c r="D65" s="17"/>
      <c r="E65" s="5"/>
      <c r="F65" s="5"/>
      <c r="G65" s="5"/>
      <c r="H65" s="5"/>
    </row>
    <row r="66" spans="1:8" ht="12.75">
      <c r="A66" s="200" t="s">
        <v>113</v>
      </c>
      <c r="B66" s="201"/>
      <c r="C66" s="4"/>
      <c r="D66" s="17"/>
      <c r="E66" s="5"/>
      <c r="F66" s="5"/>
      <c r="G66" s="5"/>
      <c r="H66" s="5"/>
    </row>
    <row r="67" spans="1:8" ht="12.75">
      <c r="A67" s="200" t="s">
        <v>58</v>
      </c>
      <c r="B67" s="203"/>
      <c r="C67" s="4"/>
      <c r="D67" s="17"/>
      <c r="E67" s="5"/>
      <c r="F67" s="5"/>
      <c r="G67" s="5"/>
      <c r="H67" s="5"/>
    </row>
    <row r="68" spans="1:8" ht="12.75">
      <c r="A68" s="200" t="s">
        <v>55</v>
      </c>
      <c r="B68" s="205"/>
      <c r="C68" s="205"/>
      <c r="D68" s="205"/>
      <c r="E68" s="205"/>
      <c r="F68" s="205"/>
      <c r="G68" s="205"/>
      <c r="H68" s="205"/>
    </row>
    <row r="69" spans="1:8" ht="12.75">
      <c r="A69" s="6"/>
      <c r="B69" s="6"/>
      <c r="C69" s="4"/>
      <c r="D69" s="17"/>
      <c r="E69" s="5"/>
      <c r="F69" s="5"/>
      <c r="G69" s="5"/>
      <c r="H69" s="5"/>
    </row>
    <row r="70" spans="1:7" s="19" customFormat="1" ht="12.75">
      <c r="A70" s="206" t="s">
        <v>81</v>
      </c>
      <c r="B70" s="204"/>
      <c r="C70" s="43"/>
      <c r="D70" s="43"/>
      <c r="E70" s="43"/>
      <c r="F70" s="43"/>
      <c r="G70" s="43"/>
    </row>
    <row r="71" spans="1:8" s="19" customFormat="1" ht="12.75">
      <c r="A71" s="207" t="s">
        <v>165</v>
      </c>
      <c r="B71" s="208"/>
      <c r="C71" s="208"/>
      <c r="D71" s="208"/>
      <c r="E71" s="208"/>
      <c r="F71" s="208"/>
      <c r="G71" s="208"/>
      <c r="H71" s="208"/>
    </row>
    <row r="72" spans="1:8" s="19" customFormat="1" ht="12.75">
      <c r="A72" s="208"/>
      <c r="B72" s="208"/>
      <c r="C72" s="208"/>
      <c r="D72" s="208"/>
      <c r="E72" s="208"/>
      <c r="F72" s="208"/>
      <c r="G72" s="208"/>
      <c r="H72" s="208"/>
    </row>
    <row r="73" spans="1:7" s="19" customFormat="1" ht="12.75">
      <c r="A73" s="42" t="s">
        <v>192</v>
      </c>
      <c r="B73" s="41"/>
      <c r="C73" s="41"/>
      <c r="D73" s="41"/>
      <c r="E73" s="41"/>
      <c r="F73" s="41"/>
      <c r="G73" s="41"/>
    </row>
    <row r="74" spans="1:7" s="19" customFormat="1" ht="12.75">
      <c r="A74" s="37"/>
      <c r="B74" s="41"/>
      <c r="C74" s="41"/>
      <c r="D74" s="41"/>
      <c r="E74" s="41"/>
      <c r="F74" s="41"/>
      <c r="G74" s="41"/>
    </row>
    <row r="75" spans="1:7" s="19" customFormat="1" ht="12.75">
      <c r="A75" s="37"/>
      <c r="B75" s="41"/>
      <c r="C75" s="41"/>
      <c r="D75" s="41"/>
      <c r="E75" s="41"/>
      <c r="F75" s="41"/>
      <c r="G75" s="41"/>
    </row>
    <row r="76" spans="1:8" s="19" customFormat="1" ht="12.75">
      <c r="A76" s="204"/>
      <c r="B76" s="196"/>
      <c r="C76" s="196"/>
      <c r="D76" s="196"/>
      <c r="E76" s="196"/>
      <c r="F76" s="196"/>
      <c r="G76" s="196"/>
      <c r="H76" s="196"/>
    </row>
    <row r="77" spans="1:8" s="19" customFormat="1" ht="12.75">
      <c r="A77" s="204"/>
      <c r="B77" s="196"/>
      <c r="C77" s="196"/>
      <c r="D77" s="196"/>
      <c r="E77" s="196"/>
      <c r="F77" s="196"/>
      <c r="G77" s="196"/>
      <c r="H77" s="196"/>
    </row>
    <row r="78" spans="1:8" ht="12.75">
      <c r="A78" s="3"/>
      <c r="B78" s="3"/>
      <c r="C78" s="12"/>
      <c r="D78" s="15"/>
      <c r="E78" s="12"/>
      <c r="F78" s="12"/>
      <c r="G78" s="12"/>
      <c r="H78" s="12"/>
    </row>
  </sheetData>
  <mergeCells count="11">
    <mergeCell ref="A76:H76"/>
    <mergeCell ref="A77:H77"/>
    <mergeCell ref="A67:B67"/>
    <mergeCell ref="A68:H68"/>
    <mergeCell ref="A70:B70"/>
    <mergeCell ref="A71:H72"/>
    <mergeCell ref="A66:B66"/>
    <mergeCell ref="A1:D1"/>
    <mergeCell ref="A63:B63"/>
    <mergeCell ref="A64:B64"/>
    <mergeCell ref="A65:B65"/>
  </mergeCells>
  <printOptions horizontalCentered="1"/>
  <pageMargins left="0.7874015748031497" right="0.75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7"/>
  <sheetViews>
    <sheetView zoomScaleSheetLayoutView="100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69" sqref="J69"/>
    </sheetView>
  </sheetViews>
  <sheetFormatPr defaultColWidth="9.00390625" defaultRowHeight="12.75"/>
  <cols>
    <col min="1" max="1" width="4.125" style="19" customWidth="1"/>
    <col min="2" max="2" width="35.00390625" style="19" customWidth="1"/>
    <col min="3" max="3" width="6.625" style="19" customWidth="1"/>
    <col min="4" max="4" width="8.875" style="18" customWidth="1"/>
    <col min="5" max="6" width="9.125" style="19" customWidth="1"/>
    <col min="7" max="7" width="13.125" style="19" customWidth="1"/>
    <col min="8" max="9" width="13.25390625" style="19" customWidth="1"/>
    <col min="10" max="16384" width="9.125" style="19" customWidth="1"/>
  </cols>
  <sheetData>
    <row r="1" spans="3:9" ht="12.75">
      <c r="C1" s="202" t="s">
        <v>154</v>
      </c>
      <c r="D1" s="202"/>
      <c r="E1" s="202"/>
      <c r="F1" s="202"/>
      <c r="G1" s="209"/>
      <c r="H1" s="209"/>
      <c r="I1" s="209"/>
    </row>
    <row r="2" spans="1:8" ht="12.75">
      <c r="A2" s="195" t="s">
        <v>154</v>
      </c>
      <c r="B2" s="195"/>
      <c r="C2" s="195"/>
      <c r="D2" s="195"/>
      <c r="E2" s="195"/>
      <c r="F2" s="195"/>
      <c r="G2" s="195"/>
      <c r="H2" s="41"/>
    </row>
    <row r="3" ht="12.75">
      <c r="D3" s="107"/>
    </row>
    <row r="4" spans="1:10" ht="36.75" customHeight="1">
      <c r="A4" s="116"/>
      <c r="B4" s="116" t="s">
        <v>0</v>
      </c>
      <c r="C4" s="117" t="s">
        <v>60</v>
      </c>
      <c r="D4" s="136" t="s">
        <v>82</v>
      </c>
      <c r="E4" s="118" t="s">
        <v>155</v>
      </c>
      <c r="F4" s="118" t="s">
        <v>83</v>
      </c>
      <c r="G4" s="118" t="s">
        <v>122</v>
      </c>
      <c r="H4" s="118" t="s">
        <v>123</v>
      </c>
      <c r="I4" s="118" t="s">
        <v>124</v>
      </c>
      <c r="J4" s="118" t="s">
        <v>174</v>
      </c>
    </row>
    <row r="5" spans="1:10" ht="12.75">
      <c r="A5" s="114">
        <v>1</v>
      </c>
      <c r="B5" s="119" t="s">
        <v>138</v>
      </c>
      <c r="C5" s="126" t="s">
        <v>49</v>
      </c>
      <c r="D5" s="129">
        <v>173925</v>
      </c>
      <c r="E5" s="130">
        <v>114000</v>
      </c>
      <c r="F5" s="130">
        <f>D5+E5</f>
        <v>287925</v>
      </c>
      <c r="G5" s="130">
        <v>8280</v>
      </c>
      <c r="H5" s="130">
        <v>2825</v>
      </c>
      <c r="I5" s="130">
        <f>G5+H5</f>
        <v>11105</v>
      </c>
      <c r="J5" s="130">
        <v>18000</v>
      </c>
    </row>
    <row r="6" spans="1:10" ht="12.75">
      <c r="A6" s="115">
        <v>2</v>
      </c>
      <c r="B6" s="120" t="s">
        <v>1</v>
      </c>
      <c r="C6" s="126" t="s">
        <v>49</v>
      </c>
      <c r="D6" s="129">
        <v>12554</v>
      </c>
      <c r="E6" s="130">
        <v>5358</v>
      </c>
      <c r="F6" s="130">
        <f aca="true" t="shared" si="0" ref="F6:F61">D6+E6</f>
        <v>17912</v>
      </c>
      <c r="G6" s="130">
        <v>2</v>
      </c>
      <c r="H6" s="130">
        <v>8</v>
      </c>
      <c r="I6" s="130">
        <f aca="true" t="shared" si="1" ref="I6:I61">G6+H6</f>
        <v>10</v>
      </c>
      <c r="J6" s="130">
        <v>18200</v>
      </c>
    </row>
    <row r="7" spans="1:10" ht="12.75">
      <c r="A7" s="115">
        <v>3</v>
      </c>
      <c r="B7" s="120" t="s">
        <v>2</v>
      </c>
      <c r="C7" s="126" t="s">
        <v>49</v>
      </c>
      <c r="D7" s="129">
        <v>9676</v>
      </c>
      <c r="E7" s="130">
        <v>2120</v>
      </c>
      <c r="F7" s="130">
        <f t="shared" si="0"/>
        <v>11796</v>
      </c>
      <c r="G7" s="130">
        <v>1</v>
      </c>
      <c r="H7" s="130">
        <v>15</v>
      </c>
      <c r="I7" s="130">
        <f t="shared" si="1"/>
        <v>16</v>
      </c>
      <c r="J7" s="130"/>
    </row>
    <row r="8" spans="1:10" ht="12.75">
      <c r="A8" s="114">
        <v>4</v>
      </c>
      <c r="B8" s="120" t="s">
        <v>3</v>
      </c>
      <c r="C8" s="126" t="s">
        <v>49</v>
      </c>
      <c r="D8" s="129">
        <v>7146</v>
      </c>
      <c r="E8" s="130">
        <v>27327</v>
      </c>
      <c r="F8" s="130">
        <f t="shared" si="0"/>
        <v>34473</v>
      </c>
      <c r="G8" s="130"/>
      <c r="H8" s="130">
        <v>6</v>
      </c>
      <c r="I8" s="130">
        <f t="shared" si="1"/>
        <v>6</v>
      </c>
      <c r="J8" s="130"/>
    </row>
    <row r="9" spans="1:10" ht="12.75">
      <c r="A9" s="115">
        <v>5</v>
      </c>
      <c r="B9" s="120" t="s">
        <v>4</v>
      </c>
      <c r="C9" s="126" t="s">
        <v>49</v>
      </c>
      <c r="D9" s="129">
        <v>1337</v>
      </c>
      <c r="E9" s="130">
        <v>641</v>
      </c>
      <c r="F9" s="130">
        <f t="shared" si="0"/>
        <v>1978</v>
      </c>
      <c r="G9" s="130">
        <v>7</v>
      </c>
      <c r="H9" s="130">
        <v>62</v>
      </c>
      <c r="I9" s="130">
        <f t="shared" si="1"/>
        <v>69</v>
      </c>
      <c r="J9" s="130">
        <v>0</v>
      </c>
    </row>
    <row r="10" spans="1:10" ht="12.75">
      <c r="A10" s="115">
        <v>6</v>
      </c>
      <c r="B10" s="120" t="s">
        <v>133</v>
      </c>
      <c r="C10" s="126" t="s">
        <v>49</v>
      </c>
      <c r="D10" s="129">
        <v>10130</v>
      </c>
      <c r="E10" s="130">
        <v>9200</v>
      </c>
      <c r="F10" s="130">
        <f t="shared" si="0"/>
        <v>19330</v>
      </c>
      <c r="G10" s="130">
        <v>538</v>
      </c>
      <c r="H10" s="130">
        <v>258</v>
      </c>
      <c r="I10" s="130">
        <f t="shared" si="1"/>
        <v>796</v>
      </c>
      <c r="J10" s="130">
        <v>30000</v>
      </c>
    </row>
    <row r="11" spans="1:10" ht="12.75">
      <c r="A11" s="114">
        <v>7</v>
      </c>
      <c r="B11" s="120" t="s">
        <v>6</v>
      </c>
      <c r="C11" s="126" t="s">
        <v>49</v>
      </c>
      <c r="D11" s="129">
        <v>24310</v>
      </c>
      <c r="E11" s="130">
        <v>12705</v>
      </c>
      <c r="F11" s="130">
        <f t="shared" si="0"/>
        <v>37015</v>
      </c>
      <c r="G11" s="130">
        <v>290</v>
      </c>
      <c r="H11" s="130">
        <v>235</v>
      </c>
      <c r="I11" s="130">
        <f t="shared" si="1"/>
        <v>525</v>
      </c>
      <c r="J11" s="130">
        <v>0</v>
      </c>
    </row>
    <row r="12" spans="1:10" ht="12.75">
      <c r="A12" s="115">
        <v>8</v>
      </c>
      <c r="B12" s="120" t="s">
        <v>5</v>
      </c>
      <c r="C12" s="126" t="s">
        <v>49</v>
      </c>
      <c r="D12" s="129">
        <v>11887</v>
      </c>
      <c r="E12" s="130">
        <v>15610</v>
      </c>
      <c r="F12" s="130">
        <f t="shared" si="0"/>
        <v>27497</v>
      </c>
      <c r="G12" s="130">
        <v>18</v>
      </c>
      <c r="H12" s="130">
        <v>40</v>
      </c>
      <c r="I12" s="130">
        <f t="shared" si="1"/>
        <v>58</v>
      </c>
      <c r="J12" s="130"/>
    </row>
    <row r="13" spans="1:10" ht="12.75">
      <c r="A13" s="115">
        <v>9</v>
      </c>
      <c r="B13" s="120" t="s">
        <v>7</v>
      </c>
      <c r="C13" s="126" t="s">
        <v>49</v>
      </c>
      <c r="D13" s="129">
        <v>14115</v>
      </c>
      <c r="E13" s="130">
        <v>8522</v>
      </c>
      <c r="F13" s="130">
        <f t="shared" si="0"/>
        <v>22637</v>
      </c>
      <c r="G13" s="130">
        <v>52</v>
      </c>
      <c r="H13" s="130">
        <v>38</v>
      </c>
      <c r="I13" s="130">
        <f t="shared" si="1"/>
        <v>90</v>
      </c>
      <c r="J13" s="130">
        <v>2000</v>
      </c>
    </row>
    <row r="14" spans="1:10" ht="12.75">
      <c r="A14" s="114">
        <v>10</v>
      </c>
      <c r="B14" s="120" t="s">
        <v>8</v>
      </c>
      <c r="C14" s="126" t="s">
        <v>49</v>
      </c>
      <c r="D14" s="129">
        <v>6770</v>
      </c>
      <c r="E14" s="130">
        <v>488</v>
      </c>
      <c r="F14" s="130">
        <f t="shared" si="0"/>
        <v>7258</v>
      </c>
      <c r="G14" s="130">
        <v>476</v>
      </c>
      <c r="H14" s="130">
        <v>208</v>
      </c>
      <c r="I14" s="130">
        <f t="shared" si="1"/>
        <v>684</v>
      </c>
      <c r="J14" s="130"/>
    </row>
    <row r="15" spans="1:10" ht="12.75">
      <c r="A15" s="115">
        <v>11</v>
      </c>
      <c r="B15" s="120" t="s">
        <v>9</v>
      </c>
      <c r="C15" s="126" t="s">
        <v>49</v>
      </c>
      <c r="D15" s="129">
        <v>23300</v>
      </c>
      <c r="E15" s="130">
        <v>4000</v>
      </c>
      <c r="F15" s="130">
        <f t="shared" si="0"/>
        <v>27300</v>
      </c>
      <c r="G15" s="130">
        <v>246</v>
      </c>
      <c r="H15" s="130">
        <v>350</v>
      </c>
      <c r="I15" s="130">
        <f t="shared" si="1"/>
        <v>596</v>
      </c>
      <c r="J15" s="130">
        <v>4000</v>
      </c>
    </row>
    <row r="16" spans="1:10" ht="12.75">
      <c r="A16" s="115">
        <v>12</v>
      </c>
      <c r="B16" s="119" t="s">
        <v>42</v>
      </c>
      <c r="C16" s="126" t="s">
        <v>49</v>
      </c>
      <c r="D16" s="129">
        <v>56164</v>
      </c>
      <c r="E16" s="130">
        <v>15834</v>
      </c>
      <c r="F16" s="130">
        <f t="shared" si="0"/>
        <v>71998</v>
      </c>
      <c r="G16" s="130">
        <v>1983</v>
      </c>
      <c r="H16" s="130">
        <v>1784</v>
      </c>
      <c r="I16" s="130">
        <f t="shared" si="1"/>
        <v>3767</v>
      </c>
      <c r="J16" s="130">
        <v>480</v>
      </c>
    </row>
    <row r="17" spans="1:10" ht="12.75">
      <c r="A17" s="114">
        <v>13</v>
      </c>
      <c r="B17" s="120" t="s">
        <v>10</v>
      </c>
      <c r="C17" s="126" t="s">
        <v>49</v>
      </c>
      <c r="D17" s="129">
        <v>24175</v>
      </c>
      <c r="E17" s="130"/>
      <c r="F17" s="130">
        <f t="shared" si="0"/>
        <v>24175</v>
      </c>
      <c r="G17" s="130">
        <v>11</v>
      </c>
      <c r="H17" s="130">
        <v>17</v>
      </c>
      <c r="I17" s="130">
        <f t="shared" si="1"/>
        <v>28</v>
      </c>
      <c r="J17" s="130">
        <v>19565</v>
      </c>
    </row>
    <row r="18" spans="1:10" ht="12.75">
      <c r="A18" s="115">
        <v>14</v>
      </c>
      <c r="B18" s="120" t="s">
        <v>11</v>
      </c>
      <c r="C18" s="126" t="s">
        <v>49</v>
      </c>
      <c r="D18" s="129">
        <v>88803</v>
      </c>
      <c r="E18" s="130">
        <v>15015</v>
      </c>
      <c r="F18" s="130">
        <f t="shared" si="0"/>
        <v>103818</v>
      </c>
      <c r="G18" s="130">
        <v>159</v>
      </c>
      <c r="H18" s="130">
        <v>390</v>
      </c>
      <c r="I18" s="130">
        <f t="shared" si="1"/>
        <v>549</v>
      </c>
      <c r="J18" s="130">
        <v>28163</v>
      </c>
    </row>
    <row r="19" spans="1:10" ht="12.75">
      <c r="A19" s="115">
        <v>15</v>
      </c>
      <c r="B19" s="120" t="s">
        <v>12</v>
      </c>
      <c r="C19" s="126" t="s">
        <v>49</v>
      </c>
      <c r="D19" s="129">
        <v>14679</v>
      </c>
      <c r="E19" s="130">
        <v>17112</v>
      </c>
      <c r="F19" s="130">
        <f t="shared" si="0"/>
        <v>31791</v>
      </c>
      <c r="G19" s="130">
        <v>109</v>
      </c>
      <c r="H19" s="130">
        <v>182</v>
      </c>
      <c r="I19" s="130">
        <f t="shared" si="1"/>
        <v>291</v>
      </c>
      <c r="J19" s="130">
        <v>800</v>
      </c>
    </row>
    <row r="20" spans="1:10" ht="12.75">
      <c r="A20" s="114">
        <v>16</v>
      </c>
      <c r="B20" s="120" t="s">
        <v>13</v>
      </c>
      <c r="C20" s="126" t="s">
        <v>49</v>
      </c>
      <c r="D20" s="129">
        <v>2863</v>
      </c>
      <c r="E20" s="130">
        <v>1071</v>
      </c>
      <c r="F20" s="130">
        <f t="shared" si="0"/>
        <v>3934</v>
      </c>
      <c r="G20" s="130">
        <v>324</v>
      </c>
      <c r="H20" s="130">
        <v>54</v>
      </c>
      <c r="I20" s="130">
        <f t="shared" si="1"/>
        <v>378</v>
      </c>
      <c r="J20" s="130">
        <v>1600</v>
      </c>
    </row>
    <row r="21" spans="1:10" ht="12.75">
      <c r="A21" s="115">
        <v>17</v>
      </c>
      <c r="B21" s="120" t="s">
        <v>14</v>
      </c>
      <c r="C21" s="126" t="s">
        <v>49</v>
      </c>
      <c r="D21" s="129">
        <v>10819</v>
      </c>
      <c r="E21" s="130">
        <v>2879</v>
      </c>
      <c r="F21" s="130">
        <f t="shared" si="0"/>
        <v>13698</v>
      </c>
      <c r="G21" s="130">
        <v>82</v>
      </c>
      <c r="H21" s="130">
        <v>58</v>
      </c>
      <c r="I21" s="130">
        <f t="shared" si="1"/>
        <v>140</v>
      </c>
      <c r="J21" s="130">
        <v>23833</v>
      </c>
    </row>
    <row r="22" spans="1:10" ht="12.75">
      <c r="A22" s="115">
        <v>18</v>
      </c>
      <c r="B22" s="120" t="s">
        <v>137</v>
      </c>
      <c r="C22" s="126" t="s">
        <v>49</v>
      </c>
      <c r="D22" s="129">
        <v>8000</v>
      </c>
      <c r="E22" s="130"/>
      <c r="F22" s="130">
        <f t="shared" si="0"/>
        <v>8000</v>
      </c>
      <c r="G22" s="130"/>
      <c r="H22" s="130">
        <v>370</v>
      </c>
      <c r="I22" s="130">
        <f t="shared" si="1"/>
        <v>370</v>
      </c>
      <c r="J22" s="130"/>
    </row>
    <row r="23" spans="1:10" ht="12.75">
      <c r="A23" s="114">
        <v>19</v>
      </c>
      <c r="B23" s="120" t="s">
        <v>16</v>
      </c>
      <c r="C23" s="126" t="s">
        <v>49</v>
      </c>
      <c r="D23" s="129">
        <v>828</v>
      </c>
      <c r="E23" s="130"/>
      <c r="F23" s="130">
        <f t="shared" si="0"/>
        <v>828</v>
      </c>
      <c r="G23" s="159"/>
      <c r="H23" s="130">
        <v>33</v>
      </c>
      <c r="I23" s="130">
        <f t="shared" si="1"/>
        <v>33</v>
      </c>
      <c r="J23" s="130"/>
    </row>
    <row r="24" spans="1:10" ht="12.75">
      <c r="A24" s="115">
        <v>20</v>
      </c>
      <c r="B24" s="120" t="s">
        <v>17</v>
      </c>
      <c r="C24" s="126" t="s">
        <v>49</v>
      </c>
      <c r="D24" s="129">
        <v>2626</v>
      </c>
      <c r="E24" s="130"/>
      <c r="F24" s="130">
        <f t="shared" si="0"/>
        <v>2626</v>
      </c>
      <c r="G24" s="130">
        <v>12</v>
      </c>
      <c r="H24" s="130">
        <v>27</v>
      </c>
      <c r="I24" s="130">
        <f t="shared" si="1"/>
        <v>39</v>
      </c>
      <c r="J24" s="130">
        <v>10000</v>
      </c>
    </row>
    <row r="25" spans="1:10" ht="12.75">
      <c r="A25" s="115">
        <v>21</v>
      </c>
      <c r="B25" s="120" t="s">
        <v>18</v>
      </c>
      <c r="C25" s="126" t="s">
        <v>49</v>
      </c>
      <c r="D25" s="132"/>
      <c r="E25" s="159"/>
      <c r="F25" s="130">
        <f t="shared" si="0"/>
        <v>0</v>
      </c>
      <c r="G25" s="130">
        <v>0</v>
      </c>
      <c r="H25" s="130">
        <v>9</v>
      </c>
      <c r="I25" s="130">
        <f t="shared" si="1"/>
        <v>9</v>
      </c>
      <c r="J25" s="130">
        <v>3600</v>
      </c>
    </row>
    <row r="26" spans="1:10" ht="12.75">
      <c r="A26" s="114">
        <v>22</v>
      </c>
      <c r="B26" s="120" t="s">
        <v>19</v>
      </c>
      <c r="C26" s="126" t="s">
        <v>49</v>
      </c>
      <c r="D26" s="129">
        <v>18015</v>
      </c>
      <c r="E26" s="130">
        <v>1000</v>
      </c>
      <c r="F26" s="130">
        <f t="shared" si="0"/>
        <v>19015</v>
      </c>
      <c r="G26" s="130">
        <v>102</v>
      </c>
      <c r="H26" s="130">
        <v>176</v>
      </c>
      <c r="I26" s="130">
        <f t="shared" si="1"/>
        <v>278</v>
      </c>
      <c r="J26" s="130"/>
    </row>
    <row r="27" spans="1:10" ht="12.75">
      <c r="A27" s="115">
        <v>23</v>
      </c>
      <c r="B27" s="120" t="s">
        <v>20</v>
      </c>
      <c r="C27" s="126" t="s">
        <v>49</v>
      </c>
      <c r="D27" s="129">
        <v>1875</v>
      </c>
      <c r="E27" s="159"/>
      <c r="F27" s="130">
        <f t="shared" si="0"/>
        <v>1875</v>
      </c>
      <c r="G27" s="130">
        <v>8</v>
      </c>
      <c r="H27" s="130">
        <v>23</v>
      </c>
      <c r="I27" s="130">
        <f t="shared" si="1"/>
        <v>31</v>
      </c>
      <c r="J27" s="130">
        <v>11407</v>
      </c>
    </row>
    <row r="28" spans="1:10" ht="12.75">
      <c r="A28" s="115">
        <v>24</v>
      </c>
      <c r="B28" s="120" t="s">
        <v>21</v>
      </c>
      <c r="C28" s="126" t="s">
        <v>49</v>
      </c>
      <c r="D28" s="129">
        <v>10451</v>
      </c>
      <c r="E28" s="130"/>
      <c r="F28" s="130">
        <f t="shared" si="0"/>
        <v>10451</v>
      </c>
      <c r="G28" s="130">
        <v>203</v>
      </c>
      <c r="H28" s="130">
        <v>113</v>
      </c>
      <c r="I28" s="130">
        <f t="shared" si="1"/>
        <v>316</v>
      </c>
      <c r="J28" s="130">
        <v>20410</v>
      </c>
    </row>
    <row r="29" spans="1:10" ht="12.75">
      <c r="A29" s="114">
        <v>25</v>
      </c>
      <c r="B29" s="119" t="s">
        <v>128</v>
      </c>
      <c r="C29" s="126" t="s">
        <v>49</v>
      </c>
      <c r="D29" s="129">
        <v>15929</v>
      </c>
      <c r="E29" s="130">
        <v>5000</v>
      </c>
      <c r="F29" s="130">
        <f t="shared" si="0"/>
        <v>20929</v>
      </c>
      <c r="G29" s="130">
        <v>71</v>
      </c>
      <c r="H29" s="130">
        <v>171</v>
      </c>
      <c r="I29" s="130">
        <f t="shared" si="1"/>
        <v>242</v>
      </c>
      <c r="J29" s="130">
        <v>16000</v>
      </c>
    </row>
    <row r="30" spans="1:10" ht="12.75">
      <c r="A30" s="115">
        <v>26</v>
      </c>
      <c r="B30" s="120" t="s">
        <v>22</v>
      </c>
      <c r="C30" s="126" t="s">
        <v>49</v>
      </c>
      <c r="D30" s="129">
        <v>24875</v>
      </c>
      <c r="E30" s="130">
        <v>13720</v>
      </c>
      <c r="F30" s="130">
        <f t="shared" si="0"/>
        <v>38595</v>
      </c>
      <c r="G30" s="130">
        <v>1092</v>
      </c>
      <c r="H30" s="130">
        <v>187</v>
      </c>
      <c r="I30" s="130">
        <f t="shared" si="1"/>
        <v>1279</v>
      </c>
      <c r="J30" s="130">
        <v>50500</v>
      </c>
    </row>
    <row r="31" spans="1:10" ht="12.75">
      <c r="A31" s="115">
        <v>27</v>
      </c>
      <c r="B31" s="120" t="s">
        <v>23</v>
      </c>
      <c r="C31" s="126" t="s">
        <v>49</v>
      </c>
      <c r="D31" s="129">
        <v>10339</v>
      </c>
      <c r="E31" s="130">
        <v>473</v>
      </c>
      <c r="F31" s="130">
        <f t="shared" si="0"/>
        <v>10812</v>
      </c>
      <c r="G31" s="130">
        <v>29</v>
      </c>
      <c r="H31" s="130">
        <v>87</v>
      </c>
      <c r="I31" s="130">
        <f t="shared" si="1"/>
        <v>116</v>
      </c>
      <c r="J31" s="130">
        <v>5514</v>
      </c>
    </row>
    <row r="32" spans="1:10" ht="12.75">
      <c r="A32" s="114">
        <v>28</v>
      </c>
      <c r="B32" s="120" t="s">
        <v>110</v>
      </c>
      <c r="C32" s="126" t="s">
        <v>49</v>
      </c>
      <c r="D32" s="129"/>
      <c r="E32" s="130"/>
      <c r="F32" s="130">
        <f t="shared" si="0"/>
        <v>0</v>
      </c>
      <c r="G32" s="130">
        <v>261</v>
      </c>
      <c r="H32" s="130">
        <v>22</v>
      </c>
      <c r="I32" s="130">
        <f t="shared" si="1"/>
        <v>283</v>
      </c>
      <c r="J32" s="130"/>
    </row>
    <row r="33" spans="1:10" ht="12.75">
      <c r="A33" s="115">
        <v>29</v>
      </c>
      <c r="B33" s="120" t="s">
        <v>43</v>
      </c>
      <c r="C33" s="126" t="s">
        <v>49</v>
      </c>
      <c r="D33" s="129">
        <v>249117</v>
      </c>
      <c r="E33" s="130">
        <v>210336</v>
      </c>
      <c r="F33" s="130">
        <f t="shared" si="0"/>
        <v>459453</v>
      </c>
      <c r="G33" s="130">
        <v>104</v>
      </c>
      <c r="H33" s="130">
        <v>488</v>
      </c>
      <c r="I33" s="130">
        <f t="shared" si="1"/>
        <v>592</v>
      </c>
      <c r="J33" s="130">
        <v>110473</v>
      </c>
    </row>
    <row r="34" spans="1:10" ht="12.75">
      <c r="A34" s="115">
        <v>30</v>
      </c>
      <c r="B34" s="120" t="s">
        <v>24</v>
      </c>
      <c r="C34" s="126" t="s">
        <v>49</v>
      </c>
      <c r="D34" s="129">
        <v>50519</v>
      </c>
      <c r="E34" s="130">
        <v>3499</v>
      </c>
      <c r="F34" s="130">
        <f t="shared" si="0"/>
        <v>54018</v>
      </c>
      <c r="G34" s="130">
        <v>3511</v>
      </c>
      <c r="H34" s="130">
        <v>5917</v>
      </c>
      <c r="I34" s="130">
        <f t="shared" si="1"/>
        <v>9428</v>
      </c>
      <c r="J34" s="130">
        <v>813</v>
      </c>
    </row>
    <row r="35" spans="1:10" ht="12.75">
      <c r="A35" s="114">
        <v>31</v>
      </c>
      <c r="B35" s="121" t="s">
        <v>25</v>
      </c>
      <c r="C35" s="126" t="s">
        <v>49</v>
      </c>
      <c r="D35" s="129">
        <v>2315</v>
      </c>
      <c r="E35" s="130">
        <v>350</v>
      </c>
      <c r="F35" s="130">
        <f t="shared" si="0"/>
        <v>2665</v>
      </c>
      <c r="G35" s="130">
        <v>45</v>
      </c>
      <c r="H35" s="130">
        <v>15</v>
      </c>
      <c r="I35" s="130">
        <f t="shared" si="1"/>
        <v>60</v>
      </c>
      <c r="J35" s="130"/>
    </row>
    <row r="36" spans="1:10" ht="12.75">
      <c r="A36" s="115">
        <v>32</v>
      </c>
      <c r="B36" s="122" t="s">
        <v>59</v>
      </c>
      <c r="C36" s="126" t="s">
        <v>49</v>
      </c>
      <c r="D36" s="129">
        <v>5294</v>
      </c>
      <c r="E36" s="130">
        <v>396</v>
      </c>
      <c r="F36" s="130">
        <f t="shared" si="0"/>
        <v>5690</v>
      </c>
      <c r="G36" s="130">
        <v>121</v>
      </c>
      <c r="H36" s="130">
        <v>33</v>
      </c>
      <c r="I36" s="130">
        <f t="shared" si="1"/>
        <v>154</v>
      </c>
      <c r="J36" s="130">
        <v>0</v>
      </c>
    </row>
    <row r="37" spans="1:10" ht="12.75">
      <c r="A37" s="115">
        <v>33</v>
      </c>
      <c r="B37" s="122" t="s">
        <v>41</v>
      </c>
      <c r="C37" s="126" t="s">
        <v>49</v>
      </c>
      <c r="D37" s="129">
        <v>0</v>
      </c>
      <c r="E37" s="130">
        <v>8000</v>
      </c>
      <c r="F37" s="130">
        <f t="shared" si="0"/>
        <v>8000</v>
      </c>
      <c r="G37" s="130">
        <v>102</v>
      </c>
      <c r="H37" s="130">
        <v>147</v>
      </c>
      <c r="I37" s="130">
        <f t="shared" si="1"/>
        <v>249</v>
      </c>
      <c r="J37" s="130"/>
    </row>
    <row r="38" spans="1:10" ht="12.75">
      <c r="A38" s="114">
        <v>34</v>
      </c>
      <c r="B38" s="122" t="s">
        <v>26</v>
      </c>
      <c r="C38" s="126" t="s">
        <v>49</v>
      </c>
      <c r="D38" s="129">
        <v>18874</v>
      </c>
      <c r="E38" s="130">
        <v>2554</v>
      </c>
      <c r="F38" s="130">
        <f t="shared" si="0"/>
        <v>21428</v>
      </c>
      <c r="G38" s="130">
        <v>115</v>
      </c>
      <c r="H38" s="130">
        <v>66</v>
      </c>
      <c r="I38" s="130">
        <f t="shared" si="1"/>
        <v>181</v>
      </c>
      <c r="J38" s="130">
        <v>6733</v>
      </c>
    </row>
    <row r="39" spans="1:10" ht="12.75">
      <c r="A39" s="115">
        <v>35</v>
      </c>
      <c r="B39" s="122" t="s">
        <v>27</v>
      </c>
      <c r="C39" s="126" t="s">
        <v>49</v>
      </c>
      <c r="D39" s="129">
        <v>331439</v>
      </c>
      <c r="E39" s="130">
        <v>13223</v>
      </c>
      <c r="F39" s="130">
        <f t="shared" si="0"/>
        <v>344662</v>
      </c>
      <c r="G39" s="130">
        <v>111</v>
      </c>
      <c r="H39" s="130">
        <v>107</v>
      </c>
      <c r="I39" s="130">
        <f t="shared" si="1"/>
        <v>218</v>
      </c>
      <c r="J39" s="130">
        <v>70000</v>
      </c>
    </row>
    <row r="40" spans="1:10" ht="12.75">
      <c r="A40" s="115">
        <v>36</v>
      </c>
      <c r="B40" s="120" t="s">
        <v>28</v>
      </c>
      <c r="C40" s="126" t="s">
        <v>49</v>
      </c>
      <c r="D40" s="129">
        <v>16156</v>
      </c>
      <c r="E40" s="130">
        <v>29328</v>
      </c>
      <c r="F40" s="130">
        <f t="shared" si="0"/>
        <v>45484</v>
      </c>
      <c r="G40" s="130">
        <v>21</v>
      </c>
      <c r="H40" s="130">
        <v>425</v>
      </c>
      <c r="I40" s="130">
        <f t="shared" si="1"/>
        <v>446</v>
      </c>
      <c r="J40" s="130">
        <v>40000</v>
      </c>
    </row>
    <row r="41" spans="1:10" ht="12.75">
      <c r="A41" s="114">
        <v>37</v>
      </c>
      <c r="B41" s="120" t="s">
        <v>29</v>
      </c>
      <c r="C41" s="126" t="s">
        <v>49</v>
      </c>
      <c r="D41" s="129">
        <v>8450</v>
      </c>
      <c r="E41" s="130">
        <v>12380</v>
      </c>
      <c r="F41" s="130">
        <f t="shared" si="0"/>
        <v>20830</v>
      </c>
      <c r="G41" s="130">
        <v>15</v>
      </c>
      <c r="H41" s="130">
        <v>21</v>
      </c>
      <c r="I41" s="130">
        <f t="shared" si="1"/>
        <v>36</v>
      </c>
      <c r="J41" s="130">
        <v>6000</v>
      </c>
    </row>
    <row r="42" spans="1:10" ht="12.75">
      <c r="A42" s="115">
        <v>38</v>
      </c>
      <c r="B42" s="120" t="s">
        <v>194</v>
      </c>
      <c r="C42" s="126" t="s">
        <v>49</v>
      </c>
      <c r="D42" s="129">
        <v>18008</v>
      </c>
      <c r="E42" s="130">
        <v>8200</v>
      </c>
      <c r="F42" s="130">
        <f t="shared" si="0"/>
        <v>26208</v>
      </c>
      <c r="G42" s="130">
        <v>47</v>
      </c>
      <c r="H42" s="130">
        <v>266</v>
      </c>
      <c r="I42" s="130">
        <f t="shared" si="1"/>
        <v>313</v>
      </c>
      <c r="J42" s="130">
        <v>36200</v>
      </c>
    </row>
    <row r="43" spans="1:10" ht="12.75">
      <c r="A43" s="115">
        <v>39</v>
      </c>
      <c r="B43" s="120" t="s">
        <v>30</v>
      </c>
      <c r="C43" s="126" t="s">
        <v>49</v>
      </c>
      <c r="D43" s="129"/>
      <c r="E43" s="130"/>
      <c r="F43" s="130">
        <v>18702</v>
      </c>
      <c r="G43" s="130">
        <v>687</v>
      </c>
      <c r="H43" s="130">
        <v>659</v>
      </c>
      <c r="I43" s="130">
        <f t="shared" si="1"/>
        <v>1346</v>
      </c>
      <c r="J43" s="130"/>
    </row>
    <row r="44" spans="1:10" ht="12.75">
      <c r="A44" s="114">
        <v>40</v>
      </c>
      <c r="B44" s="119" t="s">
        <v>31</v>
      </c>
      <c r="C44" s="126" t="s">
        <v>49</v>
      </c>
      <c r="D44" s="129">
        <v>23006</v>
      </c>
      <c r="E44" s="130">
        <v>4993</v>
      </c>
      <c r="F44" s="130">
        <f t="shared" si="0"/>
        <v>27999</v>
      </c>
      <c r="G44" s="130">
        <v>512</v>
      </c>
      <c r="H44" s="130">
        <v>302</v>
      </c>
      <c r="I44" s="130">
        <f t="shared" si="1"/>
        <v>814</v>
      </c>
      <c r="J44" s="130">
        <v>13000</v>
      </c>
    </row>
    <row r="45" spans="1:10" ht="12.75">
      <c r="A45" s="115">
        <v>41</v>
      </c>
      <c r="B45" s="123" t="s">
        <v>32</v>
      </c>
      <c r="C45" s="126" t="s">
        <v>49</v>
      </c>
      <c r="D45" s="129">
        <v>4303</v>
      </c>
      <c r="E45" s="130">
        <v>2537</v>
      </c>
      <c r="F45" s="130">
        <f t="shared" si="0"/>
        <v>6840</v>
      </c>
      <c r="G45" s="130">
        <v>31</v>
      </c>
      <c r="H45" s="130">
        <v>44</v>
      </c>
      <c r="I45" s="130">
        <f t="shared" si="1"/>
        <v>75</v>
      </c>
      <c r="J45" s="130">
        <v>11642</v>
      </c>
    </row>
    <row r="46" spans="1:10" ht="12.75">
      <c r="A46" s="115">
        <v>42</v>
      </c>
      <c r="B46" s="120" t="s">
        <v>34</v>
      </c>
      <c r="C46" s="126" t="s">
        <v>50</v>
      </c>
      <c r="D46" s="129">
        <v>351381</v>
      </c>
      <c r="E46" s="130">
        <v>80508</v>
      </c>
      <c r="F46" s="130">
        <f t="shared" si="0"/>
        <v>431889</v>
      </c>
      <c r="G46" s="130">
        <v>2114</v>
      </c>
      <c r="H46" s="130">
        <v>2940</v>
      </c>
      <c r="I46" s="130">
        <f t="shared" si="1"/>
        <v>5054</v>
      </c>
      <c r="J46" s="130"/>
    </row>
    <row r="47" spans="1:10" ht="12.75">
      <c r="A47" s="114">
        <v>43</v>
      </c>
      <c r="B47" s="120" t="s">
        <v>139</v>
      </c>
      <c r="C47" s="126" t="s">
        <v>50</v>
      </c>
      <c r="D47" s="129">
        <v>148023</v>
      </c>
      <c r="E47" s="130">
        <v>1244</v>
      </c>
      <c r="F47" s="130">
        <f t="shared" si="0"/>
        <v>149267</v>
      </c>
      <c r="G47" s="130">
        <v>276</v>
      </c>
      <c r="H47" s="130">
        <v>497</v>
      </c>
      <c r="I47" s="130">
        <f t="shared" si="1"/>
        <v>773</v>
      </c>
      <c r="J47" s="130"/>
    </row>
    <row r="48" spans="1:10" ht="12.75">
      <c r="A48" s="115">
        <v>44</v>
      </c>
      <c r="B48" s="120" t="s">
        <v>35</v>
      </c>
      <c r="C48" s="126" t="s">
        <v>50</v>
      </c>
      <c r="D48" s="129">
        <v>5686</v>
      </c>
      <c r="E48" s="130">
        <v>12900</v>
      </c>
      <c r="F48" s="130">
        <f t="shared" si="0"/>
        <v>18586</v>
      </c>
      <c r="G48" s="130">
        <v>275</v>
      </c>
      <c r="H48" s="130">
        <v>51</v>
      </c>
      <c r="I48" s="130">
        <f t="shared" si="1"/>
        <v>326</v>
      </c>
      <c r="J48" s="130">
        <v>10000</v>
      </c>
    </row>
    <row r="49" spans="1:10" ht="12.75">
      <c r="A49" s="115">
        <v>45</v>
      </c>
      <c r="B49" s="120" t="s">
        <v>36</v>
      </c>
      <c r="C49" s="126" t="s">
        <v>50</v>
      </c>
      <c r="D49" s="129">
        <v>18663</v>
      </c>
      <c r="E49" s="159"/>
      <c r="F49" s="130">
        <f t="shared" si="0"/>
        <v>18663</v>
      </c>
      <c r="G49" s="130">
        <v>63</v>
      </c>
      <c r="H49" s="130">
        <v>79</v>
      </c>
      <c r="I49" s="130">
        <f t="shared" si="1"/>
        <v>142</v>
      </c>
      <c r="J49" s="130"/>
    </row>
    <row r="50" spans="1:10" ht="12.75">
      <c r="A50" s="114">
        <v>46</v>
      </c>
      <c r="B50" s="120" t="s">
        <v>37</v>
      </c>
      <c r="C50" s="126" t="s">
        <v>50</v>
      </c>
      <c r="D50" s="129">
        <v>18709</v>
      </c>
      <c r="E50" s="130">
        <v>5498</v>
      </c>
      <c r="F50" s="130">
        <f t="shared" si="0"/>
        <v>24207</v>
      </c>
      <c r="G50" s="130">
        <v>1005</v>
      </c>
      <c r="H50" s="130">
        <v>178</v>
      </c>
      <c r="I50" s="130">
        <f t="shared" si="1"/>
        <v>1183</v>
      </c>
      <c r="J50" s="130">
        <v>23905</v>
      </c>
    </row>
    <row r="51" spans="1:10" ht="12.75">
      <c r="A51" s="115">
        <v>47</v>
      </c>
      <c r="B51" s="120" t="s">
        <v>38</v>
      </c>
      <c r="C51" s="126" t="s">
        <v>50</v>
      </c>
      <c r="D51" s="129">
        <v>132420</v>
      </c>
      <c r="E51" s="130">
        <v>84973</v>
      </c>
      <c r="F51" s="130">
        <f t="shared" si="0"/>
        <v>217393</v>
      </c>
      <c r="G51" s="130">
        <v>184</v>
      </c>
      <c r="H51" s="130">
        <v>206</v>
      </c>
      <c r="I51" s="130">
        <f t="shared" si="1"/>
        <v>390</v>
      </c>
      <c r="J51" s="130">
        <v>55000</v>
      </c>
    </row>
    <row r="52" spans="1:10" ht="12.75">
      <c r="A52" s="115">
        <v>48</v>
      </c>
      <c r="B52" s="120" t="s">
        <v>39</v>
      </c>
      <c r="C52" s="126" t="s">
        <v>50</v>
      </c>
      <c r="D52" s="129">
        <v>9388</v>
      </c>
      <c r="E52" s="130">
        <v>29700</v>
      </c>
      <c r="F52" s="130">
        <f t="shared" si="0"/>
        <v>39088</v>
      </c>
      <c r="G52" s="130">
        <v>113</v>
      </c>
      <c r="H52" s="130">
        <v>153</v>
      </c>
      <c r="I52" s="130">
        <f t="shared" si="1"/>
        <v>266</v>
      </c>
      <c r="J52" s="130"/>
    </row>
    <row r="53" spans="1:10" ht="12.75">
      <c r="A53" s="114">
        <v>49</v>
      </c>
      <c r="B53" s="123" t="s">
        <v>40</v>
      </c>
      <c r="C53" s="126" t="s">
        <v>50</v>
      </c>
      <c r="D53" s="129">
        <v>6267</v>
      </c>
      <c r="E53" s="130">
        <v>7642</v>
      </c>
      <c r="F53" s="130">
        <f t="shared" si="0"/>
        <v>13909</v>
      </c>
      <c r="G53" s="130">
        <v>14</v>
      </c>
      <c r="H53" s="130">
        <v>16</v>
      </c>
      <c r="I53" s="130">
        <f t="shared" si="1"/>
        <v>30</v>
      </c>
      <c r="J53" s="130">
        <v>5857</v>
      </c>
    </row>
    <row r="54" spans="1:10" ht="12.75">
      <c r="A54" s="115">
        <v>50</v>
      </c>
      <c r="B54" s="120" t="s">
        <v>48</v>
      </c>
      <c r="C54" s="126" t="s">
        <v>111</v>
      </c>
      <c r="D54" s="129">
        <v>1635</v>
      </c>
      <c r="E54" s="159"/>
      <c r="F54" s="130">
        <f t="shared" si="0"/>
        <v>1635</v>
      </c>
      <c r="G54" s="130">
        <v>14</v>
      </c>
      <c r="H54" s="130">
        <v>18</v>
      </c>
      <c r="I54" s="130">
        <f t="shared" si="1"/>
        <v>32</v>
      </c>
      <c r="J54" s="130">
        <v>2727</v>
      </c>
    </row>
    <row r="55" spans="1:10" ht="12.75">
      <c r="A55" s="115">
        <v>51</v>
      </c>
      <c r="B55" s="124" t="s">
        <v>195</v>
      </c>
      <c r="C55" s="126" t="s">
        <v>111</v>
      </c>
      <c r="D55" s="129">
        <v>11848</v>
      </c>
      <c r="E55" s="130"/>
      <c r="F55" s="130">
        <f t="shared" si="0"/>
        <v>11848</v>
      </c>
      <c r="G55" s="130">
        <v>109</v>
      </c>
      <c r="H55" s="130">
        <v>197</v>
      </c>
      <c r="I55" s="130">
        <f t="shared" si="1"/>
        <v>306</v>
      </c>
      <c r="J55" s="130">
        <v>15391</v>
      </c>
    </row>
    <row r="56" spans="1:10" ht="12.75">
      <c r="A56" s="114">
        <v>52</v>
      </c>
      <c r="B56" s="120" t="s">
        <v>112</v>
      </c>
      <c r="C56" s="126" t="s">
        <v>111</v>
      </c>
      <c r="D56" s="129">
        <v>9383</v>
      </c>
      <c r="E56" s="130">
        <v>6445</v>
      </c>
      <c r="F56" s="130">
        <f t="shared" si="0"/>
        <v>15828</v>
      </c>
      <c r="G56" s="130">
        <v>138</v>
      </c>
      <c r="H56" s="130">
        <v>85</v>
      </c>
      <c r="I56" s="130">
        <f t="shared" si="1"/>
        <v>223</v>
      </c>
      <c r="J56" s="130"/>
    </row>
    <row r="57" spans="1:10" ht="12.75">
      <c r="A57" s="115">
        <v>53</v>
      </c>
      <c r="B57" s="119" t="s">
        <v>132</v>
      </c>
      <c r="C57" s="126" t="s">
        <v>111</v>
      </c>
      <c r="D57" s="129">
        <v>474</v>
      </c>
      <c r="E57" s="130">
        <v>197</v>
      </c>
      <c r="F57" s="130">
        <f t="shared" si="0"/>
        <v>671</v>
      </c>
      <c r="G57" s="130">
        <v>59</v>
      </c>
      <c r="H57" s="130">
        <v>4</v>
      </c>
      <c r="I57" s="130">
        <f t="shared" si="1"/>
        <v>63</v>
      </c>
      <c r="J57" s="130">
        <v>4037</v>
      </c>
    </row>
    <row r="58" spans="1:10" ht="12.75">
      <c r="A58" s="115">
        <v>54</v>
      </c>
      <c r="B58" s="120" t="s">
        <v>130</v>
      </c>
      <c r="C58" s="126" t="s">
        <v>51</v>
      </c>
      <c r="D58" s="129">
        <v>3140</v>
      </c>
      <c r="E58" s="130"/>
      <c r="F58" s="130">
        <f t="shared" si="0"/>
        <v>3140</v>
      </c>
      <c r="G58" s="130">
        <v>4</v>
      </c>
      <c r="H58" s="130">
        <v>45</v>
      </c>
      <c r="I58" s="130">
        <f t="shared" si="1"/>
        <v>49</v>
      </c>
      <c r="J58" s="130">
        <v>6007</v>
      </c>
    </row>
    <row r="59" spans="1:10" ht="12.75">
      <c r="A59" s="114">
        <v>55</v>
      </c>
      <c r="B59" s="119" t="s">
        <v>129</v>
      </c>
      <c r="C59" s="126" t="s">
        <v>51</v>
      </c>
      <c r="D59" s="129">
        <v>638</v>
      </c>
      <c r="E59" s="130">
        <v>1508</v>
      </c>
      <c r="F59" s="130">
        <f t="shared" si="0"/>
        <v>2146</v>
      </c>
      <c r="G59" s="130">
        <v>2</v>
      </c>
      <c r="H59" s="130">
        <v>0</v>
      </c>
      <c r="I59" s="130">
        <f t="shared" si="1"/>
        <v>2</v>
      </c>
      <c r="J59" s="130"/>
    </row>
    <row r="60" spans="1:10" ht="12.75">
      <c r="A60" s="115">
        <v>56</v>
      </c>
      <c r="B60" s="120" t="s">
        <v>44</v>
      </c>
      <c r="C60" s="126" t="s">
        <v>51</v>
      </c>
      <c r="D60" s="129">
        <v>1614</v>
      </c>
      <c r="E60" s="130"/>
      <c r="F60" s="130">
        <f t="shared" si="0"/>
        <v>1614</v>
      </c>
      <c r="G60" s="130">
        <v>207</v>
      </c>
      <c r="H60" s="130">
        <v>9</v>
      </c>
      <c r="I60" s="130">
        <f t="shared" si="1"/>
        <v>216</v>
      </c>
      <c r="J60" s="130">
        <v>3681</v>
      </c>
    </row>
    <row r="61" spans="1:10" ht="12.75">
      <c r="A61" s="180">
        <v>57</v>
      </c>
      <c r="B61" s="179" t="s">
        <v>199</v>
      </c>
      <c r="C61" s="126" t="s">
        <v>51</v>
      </c>
      <c r="D61" s="129">
        <v>6534</v>
      </c>
      <c r="E61" s="130">
        <v>6290</v>
      </c>
      <c r="F61" s="130">
        <f t="shared" si="0"/>
        <v>12824</v>
      </c>
      <c r="G61" s="130">
        <v>26</v>
      </c>
      <c r="H61" s="130">
        <v>36</v>
      </c>
      <c r="I61" s="130">
        <f t="shared" si="1"/>
        <v>62</v>
      </c>
      <c r="J61" s="130">
        <v>4419</v>
      </c>
    </row>
    <row r="62" spans="1:10" ht="12.75">
      <c r="A62" s="155" t="s">
        <v>117</v>
      </c>
      <c r="B62" s="156" t="s">
        <v>46</v>
      </c>
      <c r="C62" s="162"/>
      <c r="D62" s="148">
        <f aca="true" t="shared" si="2" ref="D62:J62">SUM(D5:D61)</f>
        <v>2038875</v>
      </c>
      <c r="E62" s="148">
        <f t="shared" si="2"/>
        <v>804776</v>
      </c>
      <c r="F62" s="148">
        <f t="shared" si="2"/>
        <v>2862353</v>
      </c>
      <c r="G62" s="148">
        <f t="shared" si="2"/>
        <v>24381</v>
      </c>
      <c r="H62" s="148">
        <f t="shared" si="2"/>
        <v>20752</v>
      </c>
      <c r="I62" s="148">
        <f t="shared" si="2"/>
        <v>45133</v>
      </c>
      <c r="J62" s="148">
        <f t="shared" si="2"/>
        <v>689957</v>
      </c>
    </row>
    <row r="63" spans="3:9" ht="12.75">
      <c r="C63" s="102"/>
      <c r="D63" s="45"/>
      <c r="E63" s="102"/>
      <c r="F63" s="102"/>
      <c r="G63" s="102"/>
      <c r="H63" s="102"/>
      <c r="I63" s="102"/>
    </row>
    <row r="64" spans="1:9" ht="12.75">
      <c r="A64" s="58" t="s">
        <v>54</v>
      </c>
      <c r="B64" s="58"/>
      <c r="C64" s="69"/>
      <c r="D64" s="56"/>
      <c r="E64" s="69"/>
      <c r="F64" s="24"/>
      <c r="G64" s="24"/>
      <c r="H64" s="24"/>
      <c r="I64" s="24"/>
    </row>
    <row r="65" spans="1:9" ht="12.75">
      <c r="A65" s="59" t="s">
        <v>56</v>
      </c>
      <c r="B65" s="58"/>
      <c r="C65" s="69"/>
      <c r="D65" s="56"/>
      <c r="E65" s="69"/>
      <c r="F65" s="24"/>
      <c r="G65" s="24"/>
      <c r="H65" s="24"/>
      <c r="I65" s="24"/>
    </row>
    <row r="66" spans="1:9" ht="12.75">
      <c r="A66" s="59" t="s">
        <v>57</v>
      </c>
      <c r="B66" s="58"/>
      <c r="C66" s="69"/>
      <c r="D66" s="56"/>
      <c r="E66" s="69"/>
      <c r="F66" s="24"/>
      <c r="G66" s="24"/>
      <c r="H66" s="24"/>
      <c r="I66" s="24"/>
    </row>
    <row r="67" spans="1:9" ht="12.75">
      <c r="A67" s="59" t="s">
        <v>113</v>
      </c>
      <c r="B67" s="58"/>
      <c r="C67" s="69"/>
      <c r="D67" s="56"/>
      <c r="E67" s="69"/>
      <c r="F67" s="24"/>
      <c r="G67" s="24"/>
      <c r="H67" s="24"/>
      <c r="I67" s="24"/>
    </row>
    <row r="68" spans="1:9" ht="12.75">
      <c r="A68" s="59" t="s">
        <v>58</v>
      </c>
      <c r="B68" s="58"/>
      <c r="C68" s="69"/>
      <c r="D68" s="56"/>
      <c r="E68" s="69"/>
      <c r="F68" s="24"/>
      <c r="G68" s="24"/>
      <c r="H68" s="24"/>
      <c r="I68" s="24"/>
    </row>
    <row r="69" spans="1:9" ht="12.75">
      <c r="A69" s="54"/>
      <c r="B69" s="54"/>
      <c r="C69" s="69"/>
      <c r="D69" s="56"/>
      <c r="E69" s="69"/>
      <c r="F69" s="24"/>
      <c r="G69" s="24"/>
      <c r="H69" s="24"/>
      <c r="I69" s="24"/>
    </row>
    <row r="70" spans="1:9" ht="12.75">
      <c r="A70" s="59" t="s">
        <v>55</v>
      </c>
      <c r="B70" s="28"/>
      <c r="C70" s="28"/>
      <c r="D70" s="39"/>
      <c r="E70" s="28"/>
      <c r="F70" s="28"/>
      <c r="G70" s="28"/>
      <c r="H70" s="28"/>
      <c r="I70" s="28"/>
    </row>
    <row r="71" spans="3:9" ht="12.75">
      <c r="C71" s="102"/>
      <c r="D71" s="45"/>
      <c r="E71" s="102"/>
      <c r="F71" s="102"/>
      <c r="G71" s="102"/>
      <c r="H71" s="102"/>
      <c r="I71" s="102"/>
    </row>
    <row r="72" spans="1:9" ht="12.75">
      <c r="A72" s="206" t="s">
        <v>81</v>
      </c>
      <c r="B72" s="206"/>
      <c r="C72" s="206"/>
      <c r="D72" s="206"/>
      <c r="E72" s="44"/>
      <c r="F72" s="102"/>
      <c r="G72" s="102"/>
      <c r="H72" s="102"/>
      <c r="I72" s="102"/>
    </row>
    <row r="73" spans="1:9" ht="12.75">
      <c r="A73" s="204" t="s">
        <v>84</v>
      </c>
      <c r="B73" s="196"/>
      <c r="C73" s="196"/>
      <c r="D73" s="196"/>
      <c r="E73" s="196"/>
      <c r="F73" s="41"/>
      <c r="G73" s="102"/>
      <c r="H73" s="102"/>
      <c r="I73" s="102"/>
    </row>
    <row r="74" spans="1:9" ht="12.75">
      <c r="A74" s="210" t="s">
        <v>136</v>
      </c>
      <c r="B74" s="194"/>
      <c r="C74" s="194"/>
      <c r="D74" s="194"/>
      <c r="E74" s="194"/>
      <c r="F74" s="194"/>
      <c r="G74" s="194"/>
      <c r="H74" s="194"/>
      <c r="I74" s="194"/>
    </row>
    <row r="75" spans="1:9" ht="12.75">
      <c r="A75" s="204" t="s">
        <v>85</v>
      </c>
      <c r="B75" s="196"/>
      <c r="C75" s="196"/>
      <c r="D75" s="196"/>
      <c r="E75" s="196"/>
      <c r="F75" s="196"/>
      <c r="G75" s="196"/>
      <c r="H75" s="196"/>
      <c r="I75" s="196"/>
    </row>
    <row r="76" spans="1:9" ht="12.75">
      <c r="A76" s="204" t="s">
        <v>134</v>
      </c>
      <c r="B76" s="196"/>
      <c r="C76" s="196"/>
      <c r="D76" s="196"/>
      <c r="E76" s="196"/>
      <c r="F76" s="196"/>
      <c r="G76" s="196"/>
      <c r="H76" s="196"/>
      <c r="I76" s="41"/>
    </row>
    <row r="77" spans="1:9" ht="12.75">
      <c r="A77" s="22"/>
      <c r="B77" s="22"/>
      <c r="C77" s="102"/>
      <c r="D77" s="45"/>
      <c r="E77" s="102"/>
      <c r="F77" s="102"/>
      <c r="G77" s="102"/>
      <c r="H77" s="102"/>
      <c r="I77" s="102"/>
    </row>
  </sheetData>
  <mergeCells count="7">
    <mergeCell ref="C1:I1"/>
    <mergeCell ref="A2:G2"/>
    <mergeCell ref="A76:H76"/>
    <mergeCell ref="A72:D72"/>
    <mergeCell ref="A73:E73"/>
    <mergeCell ref="A75:I75"/>
    <mergeCell ref="A74:I74"/>
  </mergeCells>
  <printOptions horizontalCentered="1"/>
  <pageMargins left="0.75" right="0.75" top="0.5905511811023623" bottom="0.984251968503937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0"/>
  <sheetViews>
    <sheetView zoomScaleSheetLayoutView="100" workbookViewId="0" topLeftCell="A1">
      <pane xSplit="2" ySplit="3" topLeftCell="C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60" sqref="G60"/>
    </sheetView>
  </sheetViews>
  <sheetFormatPr defaultColWidth="9.00390625" defaultRowHeight="12.75"/>
  <cols>
    <col min="1" max="1" width="4.625" style="19" customWidth="1"/>
    <col min="2" max="2" width="34.75390625" style="19" customWidth="1"/>
    <col min="3" max="3" width="6.125" style="19" customWidth="1"/>
    <col min="4" max="4" width="12.25390625" style="19" customWidth="1"/>
    <col min="5" max="5" width="14.875" style="19" customWidth="1"/>
    <col min="6" max="6" width="11.25390625" style="19" customWidth="1"/>
    <col min="7" max="7" width="11.625" style="19" customWidth="1"/>
    <col min="8" max="16384" width="9.125" style="19" customWidth="1"/>
  </cols>
  <sheetData>
    <row r="1" spans="1:2" s="21" customFormat="1" ht="12.75">
      <c r="A1" s="195" t="s">
        <v>156</v>
      </c>
      <c r="B1" s="195"/>
    </row>
    <row r="2" ht="15" customHeight="1"/>
    <row r="3" spans="1:12" ht="47.25" customHeight="1">
      <c r="A3" s="113"/>
      <c r="B3" s="117" t="s">
        <v>0</v>
      </c>
      <c r="C3" s="143" t="s">
        <v>60</v>
      </c>
      <c r="D3" s="118" t="s">
        <v>86</v>
      </c>
      <c r="E3" s="118" t="s">
        <v>87</v>
      </c>
      <c r="F3" s="118" t="s">
        <v>88</v>
      </c>
      <c r="G3" s="118" t="s">
        <v>89</v>
      </c>
      <c r="H3" s="27"/>
      <c r="I3" s="27"/>
      <c r="J3" s="27"/>
      <c r="K3" s="27"/>
      <c r="L3" s="31"/>
    </row>
    <row r="4" spans="1:12" ht="12.75">
      <c r="A4" s="116">
        <v>1</v>
      </c>
      <c r="B4" s="119" t="s">
        <v>33</v>
      </c>
      <c r="C4" s="126" t="s">
        <v>49</v>
      </c>
      <c r="D4" s="130">
        <v>1098</v>
      </c>
      <c r="E4" s="130">
        <v>841</v>
      </c>
      <c r="F4" s="130">
        <v>111</v>
      </c>
      <c r="G4" s="130">
        <f>D4+E4+F4</f>
        <v>2050</v>
      </c>
      <c r="H4" s="14"/>
      <c r="I4" s="14"/>
      <c r="J4" s="14"/>
      <c r="K4" s="14"/>
      <c r="L4" s="31"/>
    </row>
    <row r="5" spans="1:12" ht="12.75">
      <c r="A5" s="163">
        <v>2</v>
      </c>
      <c r="B5" s="120" t="s">
        <v>1</v>
      </c>
      <c r="C5" s="126" t="s">
        <v>49</v>
      </c>
      <c r="D5" s="130">
        <v>403</v>
      </c>
      <c r="E5" s="130">
        <v>44</v>
      </c>
      <c r="F5" s="130"/>
      <c r="G5" s="130">
        <f aca="true" t="shared" si="0" ref="G5:G60">D5+E5+F5</f>
        <v>447</v>
      </c>
      <c r="H5" s="14"/>
      <c r="I5" s="14"/>
      <c r="J5" s="14"/>
      <c r="K5" s="14"/>
      <c r="L5" s="31"/>
    </row>
    <row r="6" spans="1:12" ht="12.75">
      <c r="A6" s="163">
        <v>3</v>
      </c>
      <c r="B6" s="120" t="s">
        <v>2</v>
      </c>
      <c r="C6" s="126" t="s">
        <v>49</v>
      </c>
      <c r="D6" s="130">
        <v>116</v>
      </c>
      <c r="E6" s="130">
        <v>23</v>
      </c>
      <c r="F6" s="130">
        <v>0</v>
      </c>
      <c r="G6" s="130">
        <f t="shared" si="0"/>
        <v>139</v>
      </c>
      <c r="H6" s="14"/>
      <c r="I6" s="14"/>
      <c r="J6" s="14"/>
      <c r="K6" s="14"/>
      <c r="L6" s="31"/>
    </row>
    <row r="7" spans="1:12" ht="12.75">
      <c r="A7" s="116">
        <v>4</v>
      </c>
      <c r="B7" s="120" t="s">
        <v>3</v>
      </c>
      <c r="C7" s="126" t="s">
        <v>49</v>
      </c>
      <c r="D7" s="130">
        <v>1101</v>
      </c>
      <c r="E7" s="130"/>
      <c r="F7" s="130"/>
      <c r="G7" s="130">
        <f t="shared" si="0"/>
        <v>1101</v>
      </c>
      <c r="H7" s="14"/>
      <c r="I7" s="14"/>
      <c r="J7" s="14"/>
      <c r="K7" s="14"/>
      <c r="L7" s="31"/>
    </row>
    <row r="8" spans="1:12" ht="12.75">
      <c r="A8" s="163">
        <v>5</v>
      </c>
      <c r="B8" s="120" t="s">
        <v>4</v>
      </c>
      <c r="C8" s="126" t="s">
        <v>49</v>
      </c>
      <c r="D8" s="130">
        <v>18</v>
      </c>
      <c r="E8" s="130">
        <v>53</v>
      </c>
      <c r="F8" s="130">
        <v>1</v>
      </c>
      <c r="G8" s="130">
        <f t="shared" si="0"/>
        <v>72</v>
      </c>
      <c r="H8" s="14"/>
      <c r="I8" s="14"/>
      <c r="J8" s="14"/>
      <c r="K8" s="14"/>
      <c r="L8" s="31"/>
    </row>
    <row r="9" spans="1:12" ht="12.75">
      <c r="A9" s="163">
        <v>6</v>
      </c>
      <c r="B9" s="120" t="s">
        <v>133</v>
      </c>
      <c r="C9" s="126" t="s">
        <v>49</v>
      </c>
      <c r="D9" s="130">
        <v>201</v>
      </c>
      <c r="E9" s="130">
        <v>217</v>
      </c>
      <c r="F9" s="130">
        <v>10</v>
      </c>
      <c r="G9" s="130">
        <f t="shared" si="0"/>
        <v>428</v>
      </c>
      <c r="H9" s="14"/>
      <c r="I9" s="14"/>
      <c r="J9" s="14"/>
      <c r="K9" s="14"/>
      <c r="L9" s="31"/>
    </row>
    <row r="10" spans="1:12" ht="12.75">
      <c r="A10" s="116">
        <v>7</v>
      </c>
      <c r="B10" s="120" t="s">
        <v>6</v>
      </c>
      <c r="C10" s="126" t="s">
        <v>49</v>
      </c>
      <c r="D10" s="130">
        <v>693</v>
      </c>
      <c r="E10" s="130">
        <v>438</v>
      </c>
      <c r="F10" s="130">
        <v>96</v>
      </c>
      <c r="G10" s="130">
        <f t="shared" si="0"/>
        <v>1227</v>
      </c>
      <c r="H10" s="14"/>
      <c r="I10" s="14"/>
      <c r="J10" s="14"/>
      <c r="K10" s="14"/>
      <c r="L10" s="31"/>
    </row>
    <row r="11" spans="1:12" ht="12.75">
      <c r="A11" s="163">
        <v>8</v>
      </c>
      <c r="B11" s="120" t="s">
        <v>5</v>
      </c>
      <c r="C11" s="126" t="s">
        <v>49</v>
      </c>
      <c r="D11" s="130">
        <v>307</v>
      </c>
      <c r="E11" s="130">
        <v>223</v>
      </c>
      <c r="F11" s="130">
        <v>34</v>
      </c>
      <c r="G11" s="130">
        <f t="shared" si="0"/>
        <v>564</v>
      </c>
      <c r="H11" s="14"/>
      <c r="I11" s="14"/>
      <c r="J11" s="14"/>
      <c r="K11" s="14"/>
      <c r="L11" s="31"/>
    </row>
    <row r="12" spans="1:12" ht="12.75">
      <c r="A12" s="163">
        <v>9</v>
      </c>
      <c r="B12" s="120" t="s">
        <v>7</v>
      </c>
      <c r="C12" s="126" t="s">
        <v>49</v>
      </c>
      <c r="D12" s="130">
        <v>185</v>
      </c>
      <c r="E12" s="130">
        <v>227</v>
      </c>
      <c r="F12" s="130">
        <v>47</v>
      </c>
      <c r="G12" s="130">
        <f t="shared" si="0"/>
        <v>459</v>
      </c>
      <c r="H12" s="14"/>
      <c r="I12" s="14"/>
      <c r="J12" s="14"/>
      <c r="K12" s="14"/>
      <c r="L12" s="31"/>
    </row>
    <row r="13" spans="1:12" ht="12.75">
      <c r="A13" s="116">
        <v>10</v>
      </c>
      <c r="B13" s="120" t="s">
        <v>8</v>
      </c>
      <c r="C13" s="126" t="s">
        <v>49</v>
      </c>
      <c r="D13" s="130">
        <v>465</v>
      </c>
      <c r="E13" s="130">
        <v>142</v>
      </c>
      <c r="F13" s="130">
        <v>26</v>
      </c>
      <c r="G13" s="130">
        <f t="shared" si="0"/>
        <v>633</v>
      </c>
      <c r="H13" s="14"/>
      <c r="I13" s="14"/>
      <c r="J13" s="14"/>
      <c r="K13" s="14"/>
      <c r="L13" s="31"/>
    </row>
    <row r="14" spans="1:12" ht="12.75">
      <c r="A14" s="163">
        <v>11</v>
      </c>
      <c r="B14" s="120" t="s">
        <v>9</v>
      </c>
      <c r="C14" s="126" t="s">
        <v>49</v>
      </c>
      <c r="D14" s="130">
        <v>480</v>
      </c>
      <c r="E14" s="130">
        <v>120</v>
      </c>
      <c r="F14" s="130">
        <v>50</v>
      </c>
      <c r="G14" s="130">
        <f t="shared" si="0"/>
        <v>650</v>
      </c>
      <c r="H14" s="14"/>
      <c r="I14" s="14"/>
      <c r="J14" s="14"/>
      <c r="K14" s="14"/>
      <c r="L14" s="31"/>
    </row>
    <row r="15" spans="1:12" ht="12.75">
      <c r="A15" s="163">
        <v>12</v>
      </c>
      <c r="B15" s="119" t="s">
        <v>42</v>
      </c>
      <c r="C15" s="126" t="s">
        <v>49</v>
      </c>
      <c r="D15" s="130">
        <v>1181</v>
      </c>
      <c r="E15" s="130">
        <v>261</v>
      </c>
      <c r="F15" s="130">
        <v>78</v>
      </c>
      <c r="G15" s="130">
        <f t="shared" si="0"/>
        <v>1520</v>
      </c>
      <c r="H15" s="14"/>
      <c r="I15" s="14"/>
      <c r="J15" s="14"/>
      <c r="K15" s="14"/>
      <c r="L15" s="31"/>
    </row>
    <row r="16" spans="1:12" ht="12.75">
      <c r="A16" s="116">
        <v>13</v>
      </c>
      <c r="B16" s="120" t="s">
        <v>10</v>
      </c>
      <c r="C16" s="126" t="s">
        <v>49</v>
      </c>
      <c r="D16" s="130">
        <v>349</v>
      </c>
      <c r="E16" s="130">
        <v>164</v>
      </c>
      <c r="F16" s="130">
        <v>40</v>
      </c>
      <c r="G16" s="130">
        <f t="shared" si="0"/>
        <v>553</v>
      </c>
      <c r="H16" s="14"/>
      <c r="I16" s="14"/>
      <c r="J16" s="14"/>
      <c r="K16" s="14"/>
      <c r="L16" s="31"/>
    </row>
    <row r="17" spans="1:12" ht="12.75">
      <c r="A17" s="163">
        <v>14</v>
      </c>
      <c r="B17" s="120" t="s">
        <v>11</v>
      </c>
      <c r="C17" s="126" t="s">
        <v>49</v>
      </c>
      <c r="D17" s="130">
        <v>1020</v>
      </c>
      <c r="E17" s="130">
        <v>751</v>
      </c>
      <c r="F17" s="130">
        <v>178</v>
      </c>
      <c r="G17" s="130">
        <f t="shared" si="0"/>
        <v>1949</v>
      </c>
      <c r="H17" s="14"/>
      <c r="I17" s="14"/>
      <c r="J17" s="14"/>
      <c r="K17" s="14"/>
      <c r="L17" s="31"/>
    </row>
    <row r="18" spans="1:12" ht="12.75">
      <c r="A18" s="163">
        <v>15</v>
      </c>
      <c r="B18" s="120" t="s">
        <v>12</v>
      </c>
      <c r="C18" s="126" t="s">
        <v>49</v>
      </c>
      <c r="D18" s="130">
        <v>711</v>
      </c>
      <c r="E18" s="130">
        <v>1212</v>
      </c>
      <c r="F18" s="130">
        <v>48</v>
      </c>
      <c r="G18" s="130">
        <f t="shared" si="0"/>
        <v>1971</v>
      </c>
      <c r="H18" s="14"/>
      <c r="I18" s="14"/>
      <c r="J18" s="14"/>
      <c r="K18" s="14"/>
      <c r="L18" s="31"/>
    </row>
    <row r="19" spans="1:12" ht="12.75">
      <c r="A19" s="116">
        <v>16</v>
      </c>
      <c r="B19" s="120" t="s">
        <v>13</v>
      </c>
      <c r="C19" s="126" t="s">
        <v>49</v>
      </c>
      <c r="D19" s="130">
        <v>555</v>
      </c>
      <c r="E19" s="130">
        <v>645</v>
      </c>
      <c r="F19" s="130">
        <v>26</v>
      </c>
      <c r="G19" s="130">
        <f t="shared" si="0"/>
        <v>1226</v>
      </c>
      <c r="H19" s="14"/>
      <c r="I19" s="14"/>
      <c r="J19" s="14"/>
      <c r="K19" s="14"/>
      <c r="L19" s="31"/>
    </row>
    <row r="20" spans="1:12" ht="12.75">
      <c r="A20" s="163">
        <v>17</v>
      </c>
      <c r="B20" s="120" t="s">
        <v>14</v>
      </c>
      <c r="C20" s="126" t="s">
        <v>49</v>
      </c>
      <c r="D20" s="130">
        <v>441</v>
      </c>
      <c r="E20" s="130">
        <v>776</v>
      </c>
      <c r="F20" s="130">
        <v>73</v>
      </c>
      <c r="G20" s="130">
        <f t="shared" si="0"/>
        <v>1290</v>
      </c>
      <c r="H20" s="14"/>
      <c r="I20" s="14"/>
      <c r="J20" s="14"/>
      <c r="K20" s="14"/>
      <c r="L20" s="31"/>
    </row>
    <row r="21" spans="1:12" ht="12.75">
      <c r="A21" s="163">
        <v>18</v>
      </c>
      <c r="B21" s="120" t="s">
        <v>15</v>
      </c>
      <c r="C21" s="126" t="s">
        <v>49</v>
      </c>
      <c r="D21" s="130"/>
      <c r="E21" s="130"/>
      <c r="F21" s="130"/>
      <c r="G21" s="130">
        <f t="shared" si="0"/>
        <v>0</v>
      </c>
      <c r="H21" s="14"/>
      <c r="I21" s="14"/>
      <c r="J21" s="14"/>
      <c r="K21" s="14"/>
      <c r="L21" s="31"/>
    </row>
    <row r="22" spans="1:12" ht="12.75">
      <c r="A22" s="116">
        <v>19</v>
      </c>
      <c r="B22" s="120" t="s">
        <v>16</v>
      </c>
      <c r="C22" s="126" t="s">
        <v>49</v>
      </c>
      <c r="D22" s="130">
        <v>90</v>
      </c>
      <c r="E22" s="130">
        <v>23</v>
      </c>
      <c r="F22" s="130">
        <v>58</v>
      </c>
      <c r="G22" s="130">
        <f t="shared" si="0"/>
        <v>171</v>
      </c>
      <c r="H22" s="14"/>
      <c r="I22" s="14"/>
      <c r="J22" s="14"/>
      <c r="K22" s="14"/>
      <c r="L22" s="31"/>
    </row>
    <row r="23" spans="1:12" ht="12.75">
      <c r="A23" s="163">
        <v>20</v>
      </c>
      <c r="B23" s="120" t="s">
        <v>17</v>
      </c>
      <c r="C23" s="126" t="s">
        <v>49</v>
      </c>
      <c r="D23" s="130">
        <v>160</v>
      </c>
      <c r="E23" s="130">
        <v>42</v>
      </c>
      <c r="F23" s="130">
        <v>24</v>
      </c>
      <c r="G23" s="130">
        <f t="shared" si="0"/>
        <v>226</v>
      </c>
      <c r="H23" s="14"/>
      <c r="I23" s="14"/>
      <c r="J23" s="14"/>
      <c r="K23" s="14"/>
      <c r="L23" s="31"/>
    </row>
    <row r="24" spans="1:12" ht="12.75">
      <c r="A24" s="163">
        <v>21</v>
      </c>
      <c r="B24" s="120" t="s">
        <v>18</v>
      </c>
      <c r="C24" s="126" t="s">
        <v>49</v>
      </c>
      <c r="D24" s="130"/>
      <c r="E24" s="130"/>
      <c r="F24" s="130"/>
      <c r="G24" s="130">
        <f t="shared" si="0"/>
        <v>0</v>
      </c>
      <c r="H24" s="14"/>
      <c r="I24" s="14"/>
      <c r="J24" s="14"/>
      <c r="K24" s="14"/>
      <c r="L24" s="31"/>
    </row>
    <row r="25" spans="1:12" ht="12.75">
      <c r="A25" s="116">
        <v>22</v>
      </c>
      <c r="B25" s="120" t="s">
        <v>19</v>
      </c>
      <c r="C25" s="126" t="s">
        <v>49</v>
      </c>
      <c r="D25" s="130">
        <v>799</v>
      </c>
      <c r="E25" s="130">
        <v>454</v>
      </c>
      <c r="F25" s="130">
        <v>47</v>
      </c>
      <c r="G25" s="130">
        <f t="shared" si="0"/>
        <v>1300</v>
      </c>
      <c r="H25" s="14"/>
      <c r="I25" s="14"/>
      <c r="J25" s="14"/>
      <c r="K25" s="14"/>
      <c r="L25" s="31"/>
    </row>
    <row r="26" spans="1:12" ht="12.75">
      <c r="A26" s="163">
        <v>23</v>
      </c>
      <c r="B26" s="120" t="s">
        <v>20</v>
      </c>
      <c r="C26" s="126" t="s">
        <v>49</v>
      </c>
      <c r="D26" s="130">
        <v>0</v>
      </c>
      <c r="E26" s="130">
        <v>0</v>
      </c>
      <c r="F26" s="130">
        <v>0</v>
      </c>
      <c r="G26" s="130">
        <f t="shared" si="0"/>
        <v>0</v>
      </c>
      <c r="H26" s="14"/>
      <c r="I26" s="14"/>
      <c r="J26" s="14"/>
      <c r="K26" s="14"/>
      <c r="L26" s="31"/>
    </row>
    <row r="27" spans="1:12" ht="12.75">
      <c r="A27" s="163">
        <v>24</v>
      </c>
      <c r="B27" s="120" t="s">
        <v>21</v>
      </c>
      <c r="C27" s="126" t="s">
        <v>49</v>
      </c>
      <c r="D27" s="130">
        <v>157</v>
      </c>
      <c r="E27" s="130">
        <v>350</v>
      </c>
      <c r="F27" s="130"/>
      <c r="G27" s="130">
        <f t="shared" si="0"/>
        <v>507</v>
      </c>
      <c r="H27" s="14"/>
      <c r="I27" s="14"/>
      <c r="J27" s="14"/>
      <c r="K27" s="14"/>
      <c r="L27" s="31"/>
    </row>
    <row r="28" spans="1:12" ht="12.75">
      <c r="A28" s="116">
        <v>25</v>
      </c>
      <c r="B28" s="119" t="s">
        <v>128</v>
      </c>
      <c r="C28" s="126" t="s">
        <v>49</v>
      </c>
      <c r="D28" s="130">
        <v>169</v>
      </c>
      <c r="E28" s="130">
        <v>1936</v>
      </c>
      <c r="F28" s="130">
        <v>45</v>
      </c>
      <c r="G28" s="130">
        <f t="shared" si="0"/>
        <v>2150</v>
      </c>
      <c r="H28" s="14"/>
      <c r="I28" s="14"/>
      <c r="J28" s="14"/>
      <c r="K28" s="14"/>
      <c r="L28" s="31"/>
    </row>
    <row r="29" spans="1:12" ht="12.75">
      <c r="A29" s="163">
        <v>26</v>
      </c>
      <c r="B29" s="120" t="s">
        <v>22</v>
      </c>
      <c r="C29" s="126" t="s">
        <v>49</v>
      </c>
      <c r="D29" s="130">
        <v>863</v>
      </c>
      <c r="E29" s="130">
        <v>1093</v>
      </c>
      <c r="F29" s="130">
        <v>93</v>
      </c>
      <c r="G29" s="130">
        <f t="shared" si="0"/>
        <v>2049</v>
      </c>
      <c r="H29" s="14"/>
      <c r="I29" s="14"/>
      <c r="J29" s="14"/>
      <c r="K29" s="14"/>
      <c r="L29" s="31"/>
    </row>
    <row r="30" spans="1:12" ht="12.75">
      <c r="A30" s="163">
        <v>27</v>
      </c>
      <c r="B30" s="120" t="s">
        <v>23</v>
      </c>
      <c r="C30" s="126" t="s">
        <v>49</v>
      </c>
      <c r="D30" s="130">
        <v>773</v>
      </c>
      <c r="E30" s="130">
        <v>812</v>
      </c>
      <c r="F30" s="130">
        <v>13</v>
      </c>
      <c r="G30" s="130">
        <f t="shared" si="0"/>
        <v>1598</v>
      </c>
      <c r="H30" s="14"/>
      <c r="I30" s="14"/>
      <c r="J30" s="14"/>
      <c r="K30" s="14"/>
      <c r="L30" s="31"/>
    </row>
    <row r="31" spans="1:12" ht="12.75">
      <c r="A31" s="116">
        <v>28</v>
      </c>
      <c r="B31" s="120" t="s">
        <v>110</v>
      </c>
      <c r="C31" s="126" t="s">
        <v>49</v>
      </c>
      <c r="D31" s="130">
        <v>181</v>
      </c>
      <c r="E31" s="130">
        <v>41</v>
      </c>
      <c r="F31" s="130">
        <v>28</v>
      </c>
      <c r="G31" s="130">
        <f t="shared" si="0"/>
        <v>250</v>
      </c>
      <c r="H31" s="14"/>
      <c r="I31" s="14"/>
      <c r="J31" s="14"/>
      <c r="K31" s="14"/>
      <c r="L31" s="31"/>
    </row>
    <row r="32" spans="1:12" ht="12.75">
      <c r="A32" s="163">
        <v>29</v>
      </c>
      <c r="B32" s="120" t="s">
        <v>43</v>
      </c>
      <c r="C32" s="126" t="s">
        <v>49</v>
      </c>
      <c r="D32" s="130">
        <v>2092</v>
      </c>
      <c r="E32" s="130">
        <v>1580</v>
      </c>
      <c r="F32" s="130">
        <v>163</v>
      </c>
      <c r="G32" s="130">
        <f t="shared" si="0"/>
        <v>3835</v>
      </c>
      <c r="H32" s="14"/>
      <c r="I32" s="14"/>
      <c r="J32" s="14"/>
      <c r="K32" s="14"/>
      <c r="L32" s="31"/>
    </row>
    <row r="33" spans="1:12" ht="12.75">
      <c r="A33" s="163">
        <v>30</v>
      </c>
      <c r="B33" s="120" t="s">
        <v>24</v>
      </c>
      <c r="C33" s="126" t="s">
        <v>49</v>
      </c>
      <c r="D33" s="130"/>
      <c r="E33" s="130"/>
      <c r="F33" s="130"/>
      <c r="G33" s="130">
        <f t="shared" si="0"/>
        <v>0</v>
      </c>
      <c r="H33" s="14"/>
      <c r="I33" s="14"/>
      <c r="J33" s="14"/>
      <c r="K33" s="14"/>
      <c r="L33" s="31"/>
    </row>
    <row r="34" spans="1:12" ht="12.75">
      <c r="A34" s="116">
        <v>31</v>
      </c>
      <c r="B34" s="121" t="s">
        <v>25</v>
      </c>
      <c r="C34" s="126" t="s">
        <v>49</v>
      </c>
      <c r="D34" s="130">
        <v>79</v>
      </c>
      <c r="E34" s="130">
        <v>77</v>
      </c>
      <c r="F34" s="130">
        <v>1</v>
      </c>
      <c r="G34" s="130">
        <f t="shared" si="0"/>
        <v>157</v>
      </c>
      <c r="H34" s="14"/>
      <c r="I34" s="14"/>
      <c r="J34" s="14"/>
      <c r="K34" s="14"/>
      <c r="L34" s="31"/>
    </row>
    <row r="35" spans="1:12" ht="12.75">
      <c r="A35" s="163">
        <v>32</v>
      </c>
      <c r="B35" s="122" t="s">
        <v>59</v>
      </c>
      <c r="C35" s="126" t="s">
        <v>49</v>
      </c>
      <c r="D35" s="130">
        <v>165</v>
      </c>
      <c r="E35" s="130">
        <v>143</v>
      </c>
      <c r="F35" s="130">
        <v>2</v>
      </c>
      <c r="G35" s="130">
        <f t="shared" si="0"/>
        <v>310</v>
      </c>
      <c r="H35" s="14"/>
      <c r="I35" s="14"/>
      <c r="J35" s="14"/>
      <c r="K35" s="14"/>
      <c r="L35" s="31"/>
    </row>
    <row r="36" spans="1:12" ht="12.75">
      <c r="A36" s="163">
        <v>33</v>
      </c>
      <c r="B36" s="122" t="s">
        <v>41</v>
      </c>
      <c r="C36" s="126" t="s">
        <v>49</v>
      </c>
      <c r="D36" s="130">
        <v>30</v>
      </c>
      <c r="E36" s="130">
        <v>67</v>
      </c>
      <c r="F36" s="130">
        <v>28</v>
      </c>
      <c r="G36" s="130">
        <f t="shared" si="0"/>
        <v>125</v>
      </c>
      <c r="H36" s="14"/>
      <c r="I36" s="14"/>
      <c r="J36" s="14"/>
      <c r="K36" s="14"/>
      <c r="L36" s="31"/>
    </row>
    <row r="37" spans="1:12" ht="12.75">
      <c r="A37" s="116">
        <v>34</v>
      </c>
      <c r="B37" s="122" t="s">
        <v>26</v>
      </c>
      <c r="C37" s="126" t="s">
        <v>49</v>
      </c>
      <c r="D37" s="130">
        <v>170</v>
      </c>
      <c r="E37" s="130">
        <v>100</v>
      </c>
      <c r="F37" s="130">
        <v>1</v>
      </c>
      <c r="G37" s="130">
        <f t="shared" si="0"/>
        <v>271</v>
      </c>
      <c r="H37" s="14"/>
      <c r="I37" s="14"/>
      <c r="J37" s="14"/>
      <c r="K37" s="14"/>
      <c r="L37" s="31"/>
    </row>
    <row r="38" spans="1:12" ht="12.75">
      <c r="A38" s="163">
        <v>35</v>
      </c>
      <c r="B38" s="122" t="s">
        <v>27</v>
      </c>
      <c r="C38" s="126" t="s">
        <v>49</v>
      </c>
      <c r="D38" s="130">
        <v>471</v>
      </c>
      <c r="E38" s="130">
        <v>99</v>
      </c>
      <c r="F38" s="130">
        <v>72</v>
      </c>
      <c r="G38" s="130">
        <f t="shared" si="0"/>
        <v>642</v>
      </c>
      <c r="H38" s="14"/>
      <c r="I38" s="14"/>
      <c r="J38" s="14"/>
      <c r="K38" s="14"/>
      <c r="L38" s="31"/>
    </row>
    <row r="39" spans="1:12" ht="12.75">
      <c r="A39" s="163">
        <v>36</v>
      </c>
      <c r="B39" s="120" t="s">
        <v>28</v>
      </c>
      <c r="C39" s="126" t="s">
        <v>49</v>
      </c>
      <c r="D39" s="130">
        <v>1893</v>
      </c>
      <c r="E39" s="130">
        <v>3464</v>
      </c>
      <c r="F39" s="130">
        <v>48</v>
      </c>
      <c r="G39" s="130">
        <f t="shared" si="0"/>
        <v>5405</v>
      </c>
      <c r="H39" s="14"/>
      <c r="I39" s="14"/>
      <c r="J39" s="14"/>
      <c r="K39" s="14"/>
      <c r="L39" s="31"/>
    </row>
    <row r="40" spans="1:12" ht="12.75">
      <c r="A40" s="116">
        <v>37</v>
      </c>
      <c r="B40" s="120" t="s">
        <v>29</v>
      </c>
      <c r="C40" s="126" t="s">
        <v>49</v>
      </c>
      <c r="D40" s="130">
        <v>283</v>
      </c>
      <c r="E40" s="130">
        <v>240</v>
      </c>
      <c r="F40" s="130">
        <v>98</v>
      </c>
      <c r="G40" s="130">
        <f>D40+E40+F40</f>
        <v>621</v>
      </c>
      <c r="H40" s="14"/>
      <c r="I40" s="14"/>
      <c r="J40" s="14"/>
      <c r="K40" s="14"/>
      <c r="L40" s="31"/>
    </row>
    <row r="41" spans="1:12" ht="12.75">
      <c r="A41" s="163">
        <v>38</v>
      </c>
      <c r="B41" s="120" t="s">
        <v>194</v>
      </c>
      <c r="C41" s="126" t="s">
        <v>49</v>
      </c>
      <c r="D41" s="130">
        <v>426</v>
      </c>
      <c r="E41" s="130">
        <v>144</v>
      </c>
      <c r="F41" s="130">
        <v>47</v>
      </c>
      <c r="G41" s="130">
        <f>D41+E41+F41</f>
        <v>617</v>
      </c>
      <c r="H41" s="14"/>
      <c r="I41" s="14"/>
      <c r="J41" s="14"/>
      <c r="K41" s="14"/>
      <c r="L41" s="31"/>
    </row>
    <row r="42" spans="1:12" ht="12.75">
      <c r="A42" s="163">
        <v>39</v>
      </c>
      <c r="B42" s="120" t="s">
        <v>30</v>
      </c>
      <c r="C42" s="126" t="s">
        <v>49</v>
      </c>
      <c r="D42" s="130">
        <v>572</v>
      </c>
      <c r="E42" s="130">
        <v>40</v>
      </c>
      <c r="F42" s="130">
        <v>9</v>
      </c>
      <c r="G42" s="130">
        <f>D42+E42+F42</f>
        <v>621</v>
      </c>
      <c r="H42" s="14"/>
      <c r="I42" s="14"/>
      <c r="J42" s="14"/>
      <c r="K42" s="14"/>
      <c r="L42" s="31"/>
    </row>
    <row r="43" spans="1:12" ht="12.75">
      <c r="A43" s="116">
        <v>40</v>
      </c>
      <c r="B43" s="119" t="s">
        <v>31</v>
      </c>
      <c r="C43" s="126" t="s">
        <v>49</v>
      </c>
      <c r="D43" s="130">
        <v>292</v>
      </c>
      <c r="E43" s="130">
        <v>623</v>
      </c>
      <c r="F43" s="130">
        <v>12</v>
      </c>
      <c r="G43" s="130">
        <f t="shared" si="0"/>
        <v>927</v>
      </c>
      <c r="H43" s="14"/>
      <c r="I43" s="14"/>
      <c r="J43" s="14"/>
      <c r="K43" s="14"/>
      <c r="L43" s="31"/>
    </row>
    <row r="44" spans="1:12" ht="12.75">
      <c r="A44" s="163">
        <v>41</v>
      </c>
      <c r="B44" s="123" t="s">
        <v>32</v>
      </c>
      <c r="C44" s="126" t="s">
        <v>49</v>
      </c>
      <c r="D44" s="130">
        <v>555</v>
      </c>
      <c r="E44" s="130">
        <v>287</v>
      </c>
      <c r="F44" s="130">
        <v>23</v>
      </c>
      <c r="G44" s="130">
        <f t="shared" si="0"/>
        <v>865</v>
      </c>
      <c r="H44" s="14"/>
      <c r="I44" s="14"/>
      <c r="J44" s="14"/>
      <c r="K44" s="14"/>
      <c r="L44" s="31"/>
    </row>
    <row r="45" spans="1:12" ht="12.75">
      <c r="A45" s="163">
        <v>42</v>
      </c>
      <c r="B45" s="120" t="s">
        <v>34</v>
      </c>
      <c r="C45" s="126" t="s">
        <v>50</v>
      </c>
      <c r="D45" s="130">
        <v>59</v>
      </c>
      <c r="E45" s="130">
        <v>120</v>
      </c>
      <c r="F45" s="130">
        <v>13</v>
      </c>
      <c r="G45" s="130">
        <f t="shared" si="0"/>
        <v>192</v>
      </c>
      <c r="H45" s="14"/>
      <c r="I45" s="14"/>
      <c r="J45" s="14"/>
      <c r="K45" s="14"/>
      <c r="L45" s="31"/>
    </row>
    <row r="46" spans="1:12" ht="12.75">
      <c r="A46" s="116">
        <v>43</v>
      </c>
      <c r="B46" s="120" t="s">
        <v>131</v>
      </c>
      <c r="C46" s="126" t="s">
        <v>50</v>
      </c>
      <c r="D46" s="130">
        <v>600</v>
      </c>
      <c r="E46" s="130">
        <v>362</v>
      </c>
      <c r="F46" s="130">
        <v>48</v>
      </c>
      <c r="G46" s="130">
        <f t="shared" si="0"/>
        <v>1010</v>
      </c>
      <c r="H46" s="14"/>
      <c r="I46" s="14"/>
      <c r="J46" s="14"/>
      <c r="K46" s="14"/>
      <c r="L46" s="31"/>
    </row>
    <row r="47" spans="1:12" ht="12.75">
      <c r="A47" s="163">
        <v>44</v>
      </c>
      <c r="B47" s="120" t="s">
        <v>35</v>
      </c>
      <c r="C47" s="126" t="s">
        <v>50</v>
      </c>
      <c r="D47" s="130">
        <v>187</v>
      </c>
      <c r="E47" s="130">
        <v>207</v>
      </c>
      <c r="F47" s="130">
        <v>39</v>
      </c>
      <c r="G47" s="130">
        <f t="shared" si="0"/>
        <v>433</v>
      </c>
      <c r="H47" s="14"/>
      <c r="I47" s="14"/>
      <c r="J47" s="14"/>
      <c r="K47" s="14"/>
      <c r="L47" s="31"/>
    </row>
    <row r="48" spans="1:12" ht="12.75">
      <c r="A48" s="163">
        <v>45</v>
      </c>
      <c r="B48" s="120" t="s">
        <v>36</v>
      </c>
      <c r="C48" s="126" t="s">
        <v>50</v>
      </c>
      <c r="D48" s="130">
        <v>347</v>
      </c>
      <c r="E48" s="130">
        <v>170</v>
      </c>
      <c r="F48" s="130">
        <v>103</v>
      </c>
      <c r="G48" s="130">
        <f t="shared" si="0"/>
        <v>620</v>
      </c>
      <c r="H48" s="14"/>
      <c r="I48" s="14"/>
      <c r="J48" s="14"/>
      <c r="K48" s="14"/>
      <c r="L48" s="31"/>
    </row>
    <row r="49" spans="1:12" ht="12.75">
      <c r="A49" s="116">
        <v>46</v>
      </c>
      <c r="B49" s="120" t="s">
        <v>37</v>
      </c>
      <c r="C49" s="126" t="s">
        <v>50</v>
      </c>
      <c r="D49" s="130">
        <v>2402</v>
      </c>
      <c r="E49" s="130">
        <v>894</v>
      </c>
      <c r="F49" s="130">
        <v>221</v>
      </c>
      <c r="G49" s="130">
        <f t="shared" si="0"/>
        <v>3517</v>
      </c>
      <c r="H49" s="14"/>
      <c r="I49" s="14"/>
      <c r="J49" s="14"/>
      <c r="K49" s="14"/>
      <c r="L49" s="31"/>
    </row>
    <row r="50" spans="1:12" ht="12.75">
      <c r="A50" s="163">
        <v>47</v>
      </c>
      <c r="B50" s="120" t="s">
        <v>38</v>
      </c>
      <c r="C50" s="126" t="s">
        <v>50</v>
      </c>
      <c r="D50" s="130">
        <v>848</v>
      </c>
      <c r="E50" s="130">
        <v>703</v>
      </c>
      <c r="F50" s="130">
        <v>585</v>
      </c>
      <c r="G50" s="130">
        <f t="shared" si="0"/>
        <v>2136</v>
      </c>
      <c r="H50" s="14"/>
      <c r="I50" s="14"/>
      <c r="J50" s="14"/>
      <c r="K50" s="14"/>
      <c r="L50" s="31"/>
    </row>
    <row r="51" spans="1:12" ht="12.75">
      <c r="A51" s="163">
        <v>48</v>
      </c>
      <c r="B51" s="120" t="s">
        <v>39</v>
      </c>
      <c r="C51" s="126" t="s">
        <v>50</v>
      </c>
      <c r="D51" s="130">
        <v>451</v>
      </c>
      <c r="E51" s="130">
        <v>477</v>
      </c>
      <c r="F51" s="130">
        <v>8</v>
      </c>
      <c r="G51" s="130">
        <f t="shared" si="0"/>
        <v>936</v>
      </c>
      <c r="H51" s="14"/>
      <c r="I51" s="14"/>
      <c r="J51" s="14"/>
      <c r="K51" s="14"/>
      <c r="L51" s="31"/>
    </row>
    <row r="52" spans="1:12" ht="12.75">
      <c r="A52" s="116">
        <v>49</v>
      </c>
      <c r="B52" s="123" t="s">
        <v>40</v>
      </c>
      <c r="C52" s="126" t="s">
        <v>50</v>
      </c>
      <c r="D52" s="130">
        <v>114</v>
      </c>
      <c r="E52" s="130">
        <v>14</v>
      </c>
      <c r="F52" s="130">
        <v>26</v>
      </c>
      <c r="G52" s="130">
        <f t="shared" si="0"/>
        <v>154</v>
      </c>
      <c r="H52" s="14"/>
      <c r="I52" s="14"/>
      <c r="J52" s="14"/>
      <c r="K52" s="14"/>
      <c r="L52" s="31"/>
    </row>
    <row r="53" spans="1:12" ht="12.75">
      <c r="A53" s="163">
        <v>50</v>
      </c>
      <c r="B53" s="120" t="s">
        <v>48</v>
      </c>
      <c r="C53" s="126" t="s">
        <v>111</v>
      </c>
      <c r="D53" s="130">
        <v>13</v>
      </c>
      <c r="E53" s="130">
        <v>6</v>
      </c>
      <c r="F53" s="130">
        <v>4</v>
      </c>
      <c r="G53" s="130">
        <f t="shared" si="0"/>
        <v>23</v>
      </c>
      <c r="H53" s="14"/>
      <c r="I53" s="14"/>
      <c r="J53" s="14"/>
      <c r="K53" s="14"/>
      <c r="L53" s="31"/>
    </row>
    <row r="54" spans="1:12" ht="12.75">
      <c r="A54" s="163">
        <v>51</v>
      </c>
      <c r="B54" s="124" t="s">
        <v>195</v>
      </c>
      <c r="C54" s="126" t="s">
        <v>111</v>
      </c>
      <c r="D54" s="130">
        <v>593</v>
      </c>
      <c r="E54" s="130">
        <v>426</v>
      </c>
      <c r="F54" s="130">
        <v>33</v>
      </c>
      <c r="G54" s="130">
        <f t="shared" si="0"/>
        <v>1052</v>
      </c>
      <c r="H54" s="14"/>
      <c r="I54" s="14"/>
      <c r="J54" s="14"/>
      <c r="K54" s="14"/>
      <c r="L54" s="31"/>
    </row>
    <row r="55" spans="1:12" ht="12.75">
      <c r="A55" s="116">
        <v>52</v>
      </c>
      <c r="B55" s="120" t="s">
        <v>112</v>
      </c>
      <c r="C55" s="126" t="s">
        <v>111</v>
      </c>
      <c r="D55" s="130">
        <v>95</v>
      </c>
      <c r="E55" s="130">
        <v>7</v>
      </c>
      <c r="F55" s="130">
        <v>12</v>
      </c>
      <c r="G55" s="130">
        <f t="shared" si="0"/>
        <v>114</v>
      </c>
      <c r="H55" s="14"/>
      <c r="I55" s="14"/>
      <c r="J55" s="14"/>
      <c r="K55" s="14"/>
      <c r="L55" s="31"/>
    </row>
    <row r="56" spans="1:12" ht="12.75">
      <c r="A56" s="163">
        <v>53</v>
      </c>
      <c r="B56" s="119" t="s">
        <v>132</v>
      </c>
      <c r="C56" s="126" t="s">
        <v>111</v>
      </c>
      <c r="D56" s="130">
        <v>405</v>
      </c>
      <c r="E56" s="130"/>
      <c r="F56" s="130">
        <v>57</v>
      </c>
      <c r="G56" s="130">
        <f t="shared" si="0"/>
        <v>462</v>
      </c>
      <c r="H56" s="14"/>
      <c r="I56" s="14"/>
      <c r="J56" s="14"/>
      <c r="K56" s="14"/>
      <c r="L56" s="31"/>
    </row>
    <row r="57" spans="1:12" ht="12.75">
      <c r="A57" s="163">
        <v>54</v>
      </c>
      <c r="B57" s="120" t="s">
        <v>130</v>
      </c>
      <c r="C57" s="126" t="s">
        <v>51</v>
      </c>
      <c r="D57" s="130">
        <v>66</v>
      </c>
      <c r="E57" s="130">
        <v>6</v>
      </c>
      <c r="F57" s="130">
        <v>10</v>
      </c>
      <c r="G57" s="130">
        <f t="shared" si="0"/>
        <v>82</v>
      </c>
      <c r="H57" s="14"/>
      <c r="I57" s="14"/>
      <c r="J57" s="14"/>
      <c r="K57" s="14"/>
      <c r="L57" s="31"/>
    </row>
    <row r="58" spans="1:12" ht="12.75">
      <c r="A58" s="116">
        <v>55</v>
      </c>
      <c r="B58" s="119" t="s">
        <v>129</v>
      </c>
      <c r="C58" s="126" t="s">
        <v>51</v>
      </c>
      <c r="D58" s="130"/>
      <c r="E58" s="130"/>
      <c r="F58" s="130"/>
      <c r="G58" s="130">
        <f t="shared" si="0"/>
        <v>0</v>
      </c>
      <c r="H58" s="14"/>
      <c r="I58" s="14"/>
      <c r="J58" s="14"/>
      <c r="K58" s="14"/>
      <c r="L58" s="31"/>
    </row>
    <row r="59" spans="1:12" ht="12.75">
      <c r="A59" s="163">
        <v>56</v>
      </c>
      <c r="B59" s="120" t="s">
        <v>44</v>
      </c>
      <c r="C59" s="126" t="s">
        <v>51</v>
      </c>
      <c r="D59" s="130">
        <v>99</v>
      </c>
      <c r="E59" s="130">
        <v>66</v>
      </c>
      <c r="F59" s="130">
        <v>25</v>
      </c>
      <c r="G59" s="130">
        <f t="shared" si="0"/>
        <v>190</v>
      </c>
      <c r="H59" s="14"/>
      <c r="I59" s="14"/>
      <c r="J59" s="14"/>
      <c r="K59" s="14"/>
      <c r="L59" s="31"/>
    </row>
    <row r="60" spans="1:12" ht="12.75">
      <c r="A60" s="181">
        <v>57</v>
      </c>
      <c r="B60" s="179" t="s">
        <v>199</v>
      </c>
      <c r="C60" s="126" t="s">
        <v>51</v>
      </c>
      <c r="D60" s="130">
        <v>25</v>
      </c>
      <c r="E60" s="130">
        <v>9</v>
      </c>
      <c r="F60" s="130">
        <v>17</v>
      </c>
      <c r="G60" s="130">
        <f t="shared" si="0"/>
        <v>51</v>
      </c>
      <c r="H60" s="14"/>
      <c r="I60" s="14"/>
      <c r="J60" s="14"/>
      <c r="K60" s="14"/>
      <c r="L60" s="31"/>
    </row>
    <row r="61" spans="1:12" ht="12.75">
      <c r="A61" s="155" t="s">
        <v>117</v>
      </c>
      <c r="B61" s="156" t="s">
        <v>46</v>
      </c>
      <c r="C61" s="147"/>
      <c r="D61" s="151">
        <f>SUM(D4:D60)</f>
        <v>25848</v>
      </c>
      <c r="E61" s="151">
        <f>SUM(E4:E60)</f>
        <v>21219</v>
      </c>
      <c r="F61" s="151">
        <f>SUM(F4:F60)</f>
        <v>2831</v>
      </c>
      <c r="G61" s="151">
        <f>SUM(G4:G60)</f>
        <v>49898</v>
      </c>
      <c r="H61" s="33"/>
      <c r="I61" s="33"/>
      <c r="J61" s="33"/>
      <c r="K61" s="33"/>
      <c r="L61" s="31"/>
    </row>
    <row r="62" spans="1:7" ht="12.75">
      <c r="A62" s="22"/>
      <c r="B62" s="22"/>
      <c r="C62" s="22"/>
      <c r="D62" s="102"/>
      <c r="E62" s="102"/>
      <c r="F62" s="22"/>
      <c r="G62" s="22"/>
    </row>
    <row r="63" spans="1:7" ht="12.75">
      <c r="A63" s="58" t="s">
        <v>54</v>
      </c>
      <c r="B63" s="58"/>
      <c r="C63" s="69"/>
      <c r="D63" s="69"/>
      <c r="E63" s="24"/>
      <c r="F63" s="22"/>
      <c r="G63" s="22"/>
    </row>
    <row r="64" spans="1:7" ht="12.75">
      <c r="A64" s="59" t="s">
        <v>56</v>
      </c>
      <c r="B64" s="58"/>
      <c r="C64" s="69"/>
      <c r="D64" s="69"/>
      <c r="E64" s="24"/>
      <c r="F64" s="22"/>
      <c r="G64" s="22"/>
    </row>
    <row r="65" spans="1:7" ht="12.75">
      <c r="A65" s="59" t="s">
        <v>57</v>
      </c>
      <c r="B65" s="58"/>
      <c r="C65" s="69"/>
      <c r="D65" s="69"/>
      <c r="E65" s="24"/>
      <c r="F65" s="22"/>
      <c r="G65" s="22"/>
    </row>
    <row r="66" spans="1:7" ht="12.75">
      <c r="A66" s="189" t="s">
        <v>113</v>
      </c>
      <c r="B66" s="211"/>
      <c r="C66" s="69"/>
      <c r="D66" s="69"/>
      <c r="E66" s="24"/>
      <c r="F66" s="22"/>
      <c r="G66" s="22"/>
    </row>
    <row r="67" spans="1:7" ht="12.75">
      <c r="A67" s="59" t="s">
        <v>58</v>
      </c>
      <c r="B67" s="58"/>
      <c r="C67" s="69"/>
      <c r="D67" s="69"/>
      <c r="E67" s="24"/>
      <c r="F67" s="22"/>
      <c r="G67" s="22"/>
    </row>
    <row r="68" spans="1:7" ht="12.75">
      <c r="A68" s="54"/>
      <c r="B68" s="54"/>
      <c r="C68" s="69"/>
      <c r="D68" s="69"/>
      <c r="E68" s="24"/>
      <c r="F68" s="22"/>
      <c r="G68" s="22"/>
    </row>
    <row r="69" spans="1:7" ht="12.75">
      <c r="A69" s="59" t="s">
        <v>55</v>
      </c>
      <c r="B69" s="28"/>
      <c r="C69" s="28"/>
      <c r="D69" s="28"/>
      <c r="E69" s="28"/>
      <c r="F69" s="22"/>
      <c r="G69" s="22"/>
    </row>
    <row r="70" spans="1:7" ht="12.75">
      <c r="A70" s="54"/>
      <c r="B70" s="54"/>
      <c r="C70" s="69"/>
      <c r="D70" s="69"/>
      <c r="E70" s="24"/>
      <c r="F70" s="22"/>
      <c r="G70" s="22"/>
    </row>
  </sheetData>
  <mergeCells count="2">
    <mergeCell ref="A66:B66"/>
    <mergeCell ref="A1:B1"/>
  </mergeCells>
  <printOptions horizontalCentered="1"/>
  <pageMargins left="0.3937007874015748" right="0.75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4"/>
  <sheetViews>
    <sheetView zoomScaleSheetLayoutView="100" workbookViewId="0" topLeftCell="A1">
      <pane xSplit="2" ySplit="3" topLeftCell="C4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0" sqref="F60"/>
    </sheetView>
  </sheetViews>
  <sheetFormatPr defaultColWidth="9.00390625" defaultRowHeight="12.75"/>
  <cols>
    <col min="1" max="1" width="4.125" style="0" customWidth="1"/>
    <col min="2" max="2" width="34.75390625" style="0" customWidth="1"/>
    <col min="3" max="3" width="6.75390625" style="0" customWidth="1"/>
    <col min="4" max="4" width="13.75390625" style="0" customWidth="1"/>
    <col min="5" max="5" width="12.125" style="0" customWidth="1"/>
    <col min="6" max="6" width="11.875" style="0" customWidth="1"/>
  </cols>
  <sheetData>
    <row r="1" spans="1:7" s="13" customFormat="1" ht="12.75">
      <c r="A1" s="202" t="s">
        <v>157</v>
      </c>
      <c r="B1" s="202"/>
      <c r="C1" s="202"/>
      <c r="D1" s="202"/>
      <c r="E1" s="202"/>
      <c r="F1" s="202"/>
      <c r="G1" s="202"/>
    </row>
    <row r="2" ht="12.75">
      <c r="E2" s="1"/>
    </row>
    <row r="3" spans="1:7" ht="54.75" customHeight="1">
      <c r="A3" s="113"/>
      <c r="B3" s="117" t="s">
        <v>0</v>
      </c>
      <c r="C3" s="143" t="s">
        <v>60</v>
      </c>
      <c r="D3" s="118" t="s">
        <v>125</v>
      </c>
      <c r="E3" s="118" t="s">
        <v>126</v>
      </c>
      <c r="F3" s="118" t="s">
        <v>127</v>
      </c>
      <c r="G3" s="3"/>
    </row>
    <row r="4" spans="1:7" ht="12.75">
      <c r="A4" s="114">
        <v>1</v>
      </c>
      <c r="B4" s="119" t="s">
        <v>33</v>
      </c>
      <c r="C4" s="126" t="s">
        <v>49</v>
      </c>
      <c r="D4" s="129">
        <v>1116</v>
      </c>
      <c r="E4" s="129">
        <v>7313</v>
      </c>
      <c r="F4" s="129">
        <f aca="true" t="shared" si="0" ref="F4:F60">D4+E4</f>
        <v>8429</v>
      </c>
      <c r="G4" s="3"/>
    </row>
    <row r="5" spans="1:7" ht="12.75">
      <c r="A5" s="115">
        <v>2</v>
      </c>
      <c r="B5" s="120" t="s">
        <v>1</v>
      </c>
      <c r="C5" s="126" t="s">
        <v>49</v>
      </c>
      <c r="D5" s="129"/>
      <c r="E5" s="129"/>
      <c r="F5" s="129"/>
      <c r="G5" s="3"/>
    </row>
    <row r="6" spans="1:7" ht="12.75">
      <c r="A6" s="115">
        <v>3</v>
      </c>
      <c r="B6" s="120" t="s">
        <v>2</v>
      </c>
      <c r="C6" s="126" t="s">
        <v>49</v>
      </c>
      <c r="D6" s="129"/>
      <c r="E6" s="129"/>
      <c r="F6" s="129">
        <f t="shared" si="0"/>
        <v>0</v>
      </c>
      <c r="G6" s="3"/>
    </row>
    <row r="7" spans="1:7" ht="12.75">
      <c r="A7" s="114">
        <v>4</v>
      </c>
      <c r="B7" s="120" t="s">
        <v>3</v>
      </c>
      <c r="C7" s="126" t="s">
        <v>49</v>
      </c>
      <c r="D7" s="129"/>
      <c r="E7" s="129"/>
      <c r="F7" s="129"/>
      <c r="G7" s="3"/>
    </row>
    <row r="8" spans="1:7" ht="12.75">
      <c r="A8" s="115">
        <v>5</v>
      </c>
      <c r="B8" s="120" t="s">
        <v>4</v>
      </c>
      <c r="C8" s="126" t="s">
        <v>49</v>
      </c>
      <c r="D8" s="129">
        <v>10</v>
      </c>
      <c r="E8" s="129">
        <v>20</v>
      </c>
      <c r="F8" s="129">
        <f t="shared" si="0"/>
        <v>30</v>
      </c>
      <c r="G8" s="3"/>
    </row>
    <row r="9" spans="1:7" ht="12.75">
      <c r="A9" s="115">
        <v>6</v>
      </c>
      <c r="B9" s="120" t="s">
        <v>133</v>
      </c>
      <c r="C9" s="126" t="s">
        <v>49</v>
      </c>
      <c r="D9" s="129">
        <v>0</v>
      </c>
      <c r="E9" s="129">
        <v>256</v>
      </c>
      <c r="F9" s="129">
        <f t="shared" si="0"/>
        <v>256</v>
      </c>
      <c r="G9" s="3"/>
    </row>
    <row r="10" spans="1:7" ht="12.75">
      <c r="A10" s="114">
        <v>7</v>
      </c>
      <c r="B10" s="120" t="s">
        <v>6</v>
      </c>
      <c r="C10" s="126" t="s">
        <v>49</v>
      </c>
      <c r="D10" s="129">
        <v>0</v>
      </c>
      <c r="E10" s="129">
        <v>202</v>
      </c>
      <c r="F10" s="129">
        <f t="shared" si="0"/>
        <v>202</v>
      </c>
      <c r="G10" s="3"/>
    </row>
    <row r="11" spans="1:7" ht="12.75">
      <c r="A11" s="115">
        <v>8</v>
      </c>
      <c r="B11" s="120" t="s">
        <v>5</v>
      </c>
      <c r="C11" s="126" t="s">
        <v>49</v>
      </c>
      <c r="D11" s="129">
        <v>0</v>
      </c>
      <c r="E11" s="129">
        <v>1</v>
      </c>
      <c r="F11" s="129">
        <f t="shared" si="0"/>
        <v>1</v>
      </c>
      <c r="G11" s="3"/>
    </row>
    <row r="12" spans="1:7" ht="12.75">
      <c r="A12" s="115">
        <v>9</v>
      </c>
      <c r="B12" s="120" t="s">
        <v>7</v>
      </c>
      <c r="C12" s="126" t="s">
        <v>49</v>
      </c>
      <c r="D12" s="129">
        <v>25</v>
      </c>
      <c r="E12" s="129">
        <v>0</v>
      </c>
      <c r="F12" s="129">
        <f t="shared" si="0"/>
        <v>25</v>
      </c>
      <c r="G12" s="3"/>
    </row>
    <row r="13" spans="1:7" ht="12.75">
      <c r="A13" s="114">
        <v>10</v>
      </c>
      <c r="B13" s="120" t="s">
        <v>8</v>
      </c>
      <c r="C13" s="126" t="s">
        <v>49</v>
      </c>
      <c r="D13" s="129"/>
      <c r="E13" s="132">
        <v>150</v>
      </c>
      <c r="F13" s="129">
        <f t="shared" si="0"/>
        <v>150</v>
      </c>
      <c r="G13" s="3"/>
    </row>
    <row r="14" spans="1:7" ht="12.75">
      <c r="A14" s="115">
        <v>11</v>
      </c>
      <c r="B14" s="120" t="s">
        <v>9</v>
      </c>
      <c r="C14" s="126" t="s">
        <v>49</v>
      </c>
      <c r="D14" s="129">
        <v>300</v>
      </c>
      <c r="E14" s="129">
        <v>1200</v>
      </c>
      <c r="F14" s="129">
        <f t="shared" si="0"/>
        <v>1500</v>
      </c>
      <c r="G14" s="3"/>
    </row>
    <row r="15" spans="1:7" s="19" customFormat="1" ht="12.75">
      <c r="A15" s="115">
        <v>12</v>
      </c>
      <c r="B15" s="119" t="s">
        <v>42</v>
      </c>
      <c r="C15" s="126" t="s">
        <v>49</v>
      </c>
      <c r="D15" s="129">
        <v>138</v>
      </c>
      <c r="E15" s="129">
        <v>112</v>
      </c>
      <c r="F15" s="129">
        <f t="shared" si="0"/>
        <v>250</v>
      </c>
      <c r="G15" s="22"/>
    </row>
    <row r="16" spans="1:7" ht="12.75">
      <c r="A16" s="114">
        <v>13</v>
      </c>
      <c r="B16" s="120" t="s">
        <v>10</v>
      </c>
      <c r="C16" s="126" t="s">
        <v>49</v>
      </c>
      <c r="D16" s="129"/>
      <c r="E16" s="129"/>
      <c r="F16" s="129"/>
      <c r="G16" s="3"/>
    </row>
    <row r="17" spans="1:7" ht="12.75">
      <c r="A17" s="115">
        <v>14</v>
      </c>
      <c r="B17" s="120" t="s">
        <v>11</v>
      </c>
      <c r="C17" s="126" t="s">
        <v>49</v>
      </c>
      <c r="D17" s="129"/>
      <c r="E17" s="129"/>
      <c r="F17" s="129"/>
      <c r="G17" s="3"/>
    </row>
    <row r="18" spans="1:7" ht="12.75">
      <c r="A18" s="115">
        <v>15</v>
      </c>
      <c r="B18" s="120" t="s">
        <v>12</v>
      </c>
      <c r="C18" s="126" t="s">
        <v>49</v>
      </c>
      <c r="D18" s="132">
        <v>0</v>
      </c>
      <c r="E18" s="132">
        <v>45</v>
      </c>
      <c r="F18" s="129">
        <f t="shared" si="0"/>
        <v>45</v>
      </c>
      <c r="G18" s="3"/>
    </row>
    <row r="19" spans="1:7" ht="12.75">
      <c r="A19" s="114">
        <v>16</v>
      </c>
      <c r="B19" s="120" t="s">
        <v>13</v>
      </c>
      <c r="C19" s="126" t="s">
        <v>49</v>
      </c>
      <c r="D19" s="129">
        <v>45</v>
      </c>
      <c r="E19" s="129"/>
      <c r="F19" s="129">
        <f t="shared" si="0"/>
        <v>45</v>
      </c>
      <c r="G19" s="3"/>
    </row>
    <row r="20" spans="1:7" ht="12.75">
      <c r="A20" s="115">
        <v>17</v>
      </c>
      <c r="B20" s="120" t="s">
        <v>14</v>
      </c>
      <c r="C20" s="126" t="s">
        <v>49</v>
      </c>
      <c r="D20" s="129">
        <v>0</v>
      </c>
      <c r="E20" s="129">
        <v>3</v>
      </c>
      <c r="F20" s="129">
        <f t="shared" si="0"/>
        <v>3</v>
      </c>
      <c r="G20" s="3"/>
    </row>
    <row r="21" spans="1:7" ht="12.75">
      <c r="A21" s="115">
        <v>18</v>
      </c>
      <c r="B21" s="120" t="s">
        <v>15</v>
      </c>
      <c r="C21" s="126" t="s">
        <v>49</v>
      </c>
      <c r="D21" s="129"/>
      <c r="E21" s="129"/>
      <c r="F21" s="129"/>
      <c r="G21" s="3"/>
    </row>
    <row r="22" spans="1:7" ht="12.75">
      <c r="A22" s="114">
        <v>19</v>
      </c>
      <c r="B22" s="120" t="s">
        <v>16</v>
      </c>
      <c r="C22" s="126" t="s">
        <v>49</v>
      </c>
      <c r="D22" s="129"/>
      <c r="E22" s="129"/>
      <c r="F22" s="129"/>
      <c r="G22" s="3"/>
    </row>
    <row r="23" spans="1:7" ht="12.75">
      <c r="A23" s="115">
        <v>20</v>
      </c>
      <c r="B23" s="120" t="s">
        <v>17</v>
      </c>
      <c r="C23" s="126" t="s">
        <v>49</v>
      </c>
      <c r="D23" s="129">
        <v>3</v>
      </c>
      <c r="E23" s="129"/>
      <c r="F23" s="129">
        <f t="shared" si="0"/>
        <v>3</v>
      </c>
      <c r="G23" s="3"/>
    </row>
    <row r="24" spans="1:7" ht="12.75">
      <c r="A24" s="115">
        <v>21</v>
      </c>
      <c r="B24" s="120" t="s">
        <v>18</v>
      </c>
      <c r="C24" s="126" t="s">
        <v>49</v>
      </c>
      <c r="D24" s="129">
        <v>2</v>
      </c>
      <c r="E24" s="129"/>
      <c r="F24" s="129">
        <f t="shared" si="0"/>
        <v>2</v>
      </c>
      <c r="G24" s="3"/>
    </row>
    <row r="25" spans="1:7" ht="12.75">
      <c r="A25" s="114">
        <v>22</v>
      </c>
      <c r="B25" s="120" t="s">
        <v>19</v>
      </c>
      <c r="C25" s="126" t="s">
        <v>49</v>
      </c>
      <c r="D25" s="129"/>
      <c r="E25" s="129"/>
      <c r="F25" s="129"/>
      <c r="G25" s="3"/>
    </row>
    <row r="26" spans="1:7" ht="12.75">
      <c r="A26" s="115">
        <v>23</v>
      </c>
      <c r="B26" s="120" t="s">
        <v>20</v>
      </c>
      <c r="C26" s="126" t="s">
        <v>49</v>
      </c>
      <c r="D26" s="129"/>
      <c r="E26" s="129">
        <v>5</v>
      </c>
      <c r="F26" s="129">
        <f t="shared" si="0"/>
        <v>5</v>
      </c>
      <c r="G26" s="3"/>
    </row>
    <row r="27" spans="1:7" ht="12.75">
      <c r="A27" s="115">
        <v>24</v>
      </c>
      <c r="B27" s="120" t="s">
        <v>21</v>
      </c>
      <c r="C27" s="126" t="s">
        <v>49</v>
      </c>
      <c r="D27" s="129">
        <v>0</v>
      </c>
      <c r="E27" s="129">
        <v>25</v>
      </c>
      <c r="F27" s="129">
        <f t="shared" si="0"/>
        <v>25</v>
      </c>
      <c r="G27" s="3"/>
    </row>
    <row r="28" spans="1:7" ht="12.75">
      <c r="A28" s="114">
        <v>25</v>
      </c>
      <c r="B28" s="119" t="s">
        <v>128</v>
      </c>
      <c r="C28" s="126" t="s">
        <v>49</v>
      </c>
      <c r="D28" s="129">
        <v>0</v>
      </c>
      <c r="E28" s="129">
        <v>38</v>
      </c>
      <c r="F28" s="129">
        <f t="shared" si="0"/>
        <v>38</v>
      </c>
      <c r="G28" s="3"/>
    </row>
    <row r="29" spans="1:7" ht="12.75">
      <c r="A29" s="115">
        <v>26</v>
      </c>
      <c r="B29" s="120" t="s">
        <v>22</v>
      </c>
      <c r="C29" s="126" t="s">
        <v>49</v>
      </c>
      <c r="D29" s="129">
        <v>35</v>
      </c>
      <c r="E29" s="129">
        <v>90</v>
      </c>
      <c r="F29" s="129">
        <f t="shared" si="0"/>
        <v>125</v>
      </c>
      <c r="G29" s="3"/>
    </row>
    <row r="30" spans="1:7" ht="12.75">
      <c r="A30" s="115">
        <v>27</v>
      </c>
      <c r="B30" s="120" t="s">
        <v>23</v>
      </c>
      <c r="C30" s="126" t="s">
        <v>49</v>
      </c>
      <c r="D30" s="129"/>
      <c r="E30" s="129"/>
      <c r="F30" s="129">
        <f t="shared" si="0"/>
        <v>0</v>
      </c>
      <c r="G30" s="3"/>
    </row>
    <row r="31" spans="1:7" ht="12.75">
      <c r="A31" s="114">
        <v>28</v>
      </c>
      <c r="B31" s="120" t="s">
        <v>110</v>
      </c>
      <c r="C31" s="126" t="s">
        <v>49</v>
      </c>
      <c r="D31" s="129">
        <v>40</v>
      </c>
      <c r="E31" s="129">
        <v>20</v>
      </c>
      <c r="F31" s="129">
        <f t="shared" si="0"/>
        <v>60</v>
      </c>
      <c r="G31" s="3"/>
    </row>
    <row r="32" spans="1:7" ht="12.75">
      <c r="A32" s="115">
        <v>29</v>
      </c>
      <c r="B32" s="120" t="s">
        <v>43</v>
      </c>
      <c r="C32" s="126" t="s">
        <v>49</v>
      </c>
      <c r="D32" s="129">
        <v>333</v>
      </c>
      <c r="E32" s="129">
        <v>2</v>
      </c>
      <c r="F32" s="129">
        <f t="shared" si="0"/>
        <v>335</v>
      </c>
      <c r="G32" s="3"/>
    </row>
    <row r="33" spans="1:7" ht="12.75">
      <c r="A33" s="115">
        <v>30</v>
      </c>
      <c r="B33" s="120" t="s">
        <v>24</v>
      </c>
      <c r="C33" s="126" t="s">
        <v>49</v>
      </c>
      <c r="D33" s="129"/>
      <c r="E33" s="129">
        <v>1941</v>
      </c>
      <c r="F33" s="129">
        <f t="shared" si="0"/>
        <v>1941</v>
      </c>
      <c r="G33" s="3"/>
    </row>
    <row r="34" spans="1:7" ht="12.75">
      <c r="A34" s="114">
        <v>31</v>
      </c>
      <c r="B34" s="121" t="s">
        <v>25</v>
      </c>
      <c r="C34" s="126" t="s">
        <v>49</v>
      </c>
      <c r="D34" s="129"/>
      <c r="E34" s="129"/>
      <c r="F34" s="129"/>
      <c r="G34" s="3"/>
    </row>
    <row r="35" spans="1:7" ht="12.75">
      <c r="A35" s="115">
        <v>32</v>
      </c>
      <c r="B35" s="122" t="s">
        <v>59</v>
      </c>
      <c r="C35" s="126" t="s">
        <v>49</v>
      </c>
      <c r="D35" s="129">
        <v>0</v>
      </c>
      <c r="E35" s="129">
        <v>89</v>
      </c>
      <c r="F35" s="129">
        <f t="shared" si="0"/>
        <v>89</v>
      </c>
      <c r="G35" s="3"/>
    </row>
    <row r="36" spans="1:7" ht="12.75">
      <c r="A36" s="115">
        <v>33</v>
      </c>
      <c r="B36" s="122" t="s">
        <v>41</v>
      </c>
      <c r="C36" s="126" t="s">
        <v>49</v>
      </c>
      <c r="D36" s="129">
        <v>48</v>
      </c>
      <c r="E36" s="129">
        <v>0</v>
      </c>
      <c r="F36" s="129">
        <f t="shared" si="0"/>
        <v>48</v>
      </c>
      <c r="G36" s="3"/>
    </row>
    <row r="37" spans="1:7" ht="12.75">
      <c r="A37" s="114">
        <v>34</v>
      </c>
      <c r="B37" s="122" t="s">
        <v>26</v>
      </c>
      <c r="C37" s="126" t="s">
        <v>49</v>
      </c>
      <c r="D37" s="129">
        <v>0</v>
      </c>
      <c r="E37" s="129">
        <v>37</v>
      </c>
      <c r="F37" s="129">
        <f t="shared" si="0"/>
        <v>37</v>
      </c>
      <c r="G37" s="3"/>
    </row>
    <row r="38" spans="1:7" ht="12.75">
      <c r="A38" s="115">
        <v>35</v>
      </c>
      <c r="B38" s="122" t="s">
        <v>27</v>
      </c>
      <c r="C38" s="126" t="s">
        <v>49</v>
      </c>
      <c r="D38" s="129">
        <v>25</v>
      </c>
      <c r="E38" s="129">
        <v>43</v>
      </c>
      <c r="F38" s="129">
        <f t="shared" si="0"/>
        <v>68</v>
      </c>
      <c r="G38" s="3"/>
    </row>
    <row r="39" spans="1:7" ht="12.75">
      <c r="A39" s="115">
        <v>36</v>
      </c>
      <c r="B39" s="120" t="s">
        <v>28</v>
      </c>
      <c r="C39" s="126" t="s">
        <v>49</v>
      </c>
      <c r="D39" s="129"/>
      <c r="E39" s="129"/>
      <c r="F39" s="129"/>
      <c r="G39" s="3"/>
    </row>
    <row r="40" spans="1:7" ht="12.75">
      <c r="A40" s="114">
        <v>37</v>
      </c>
      <c r="B40" s="120" t="s">
        <v>29</v>
      </c>
      <c r="C40" s="126" t="s">
        <v>49</v>
      </c>
      <c r="D40" s="129">
        <v>0</v>
      </c>
      <c r="E40" s="129">
        <v>0</v>
      </c>
      <c r="F40" s="129">
        <f t="shared" si="0"/>
        <v>0</v>
      </c>
      <c r="G40" s="3"/>
    </row>
    <row r="41" spans="1:7" ht="12.75">
      <c r="A41" s="115">
        <v>38</v>
      </c>
      <c r="B41" s="120" t="s">
        <v>194</v>
      </c>
      <c r="C41" s="126" t="s">
        <v>49</v>
      </c>
      <c r="D41" s="129"/>
      <c r="E41" s="129">
        <v>50</v>
      </c>
      <c r="F41" s="129">
        <f t="shared" si="0"/>
        <v>50</v>
      </c>
      <c r="G41" s="3"/>
    </row>
    <row r="42" spans="1:7" ht="12.75">
      <c r="A42" s="115">
        <v>39</v>
      </c>
      <c r="B42" s="120" t="s">
        <v>30</v>
      </c>
      <c r="C42" s="126" t="s">
        <v>49</v>
      </c>
      <c r="D42" s="129">
        <v>101</v>
      </c>
      <c r="E42" s="129">
        <v>244</v>
      </c>
      <c r="F42" s="129">
        <f t="shared" si="0"/>
        <v>345</v>
      </c>
      <c r="G42" s="3"/>
    </row>
    <row r="43" spans="1:7" ht="12.75">
      <c r="A43" s="114">
        <v>40</v>
      </c>
      <c r="B43" s="119" t="s">
        <v>31</v>
      </c>
      <c r="C43" s="126" t="s">
        <v>49</v>
      </c>
      <c r="D43" s="129">
        <v>10</v>
      </c>
      <c r="E43" s="129">
        <v>120</v>
      </c>
      <c r="F43" s="129">
        <f t="shared" si="0"/>
        <v>130</v>
      </c>
      <c r="G43" s="3"/>
    </row>
    <row r="44" spans="1:7" ht="12.75">
      <c r="A44" s="115">
        <v>41</v>
      </c>
      <c r="B44" s="123" t="s">
        <v>32</v>
      </c>
      <c r="C44" s="126" t="s">
        <v>49</v>
      </c>
      <c r="D44" s="129">
        <v>0</v>
      </c>
      <c r="E44" s="129">
        <v>0</v>
      </c>
      <c r="F44" s="129">
        <f t="shared" si="0"/>
        <v>0</v>
      </c>
      <c r="G44" s="3"/>
    </row>
    <row r="45" spans="1:7" ht="12.75">
      <c r="A45" s="115">
        <v>42</v>
      </c>
      <c r="B45" s="120" t="s">
        <v>34</v>
      </c>
      <c r="C45" s="126" t="s">
        <v>50</v>
      </c>
      <c r="D45" s="129"/>
      <c r="E45" s="129"/>
      <c r="F45" s="129"/>
      <c r="G45" s="3"/>
    </row>
    <row r="46" spans="1:7" ht="12.75">
      <c r="A46" s="114">
        <v>43</v>
      </c>
      <c r="B46" s="120" t="s">
        <v>131</v>
      </c>
      <c r="C46" s="126" t="s">
        <v>50</v>
      </c>
      <c r="D46" s="129">
        <v>63</v>
      </c>
      <c r="E46" s="129">
        <v>31</v>
      </c>
      <c r="F46" s="129">
        <f t="shared" si="0"/>
        <v>94</v>
      </c>
      <c r="G46" s="3"/>
    </row>
    <row r="47" spans="1:7" ht="12.75">
      <c r="A47" s="115">
        <v>44</v>
      </c>
      <c r="B47" s="120" t="s">
        <v>35</v>
      </c>
      <c r="C47" s="126" t="s">
        <v>50</v>
      </c>
      <c r="D47" s="129"/>
      <c r="E47" s="129"/>
      <c r="F47" s="129"/>
      <c r="G47" s="3"/>
    </row>
    <row r="48" spans="1:7" ht="12.75">
      <c r="A48" s="115">
        <v>45</v>
      </c>
      <c r="B48" s="120" t="s">
        <v>36</v>
      </c>
      <c r="C48" s="126" t="s">
        <v>50</v>
      </c>
      <c r="D48" s="129">
        <v>6</v>
      </c>
      <c r="E48" s="129">
        <v>0</v>
      </c>
      <c r="F48" s="129">
        <f t="shared" si="0"/>
        <v>6</v>
      </c>
      <c r="G48" s="3"/>
    </row>
    <row r="49" spans="1:7" ht="12.75">
      <c r="A49" s="114">
        <v>46</v>
      </c>
      <c r="B49" s="120" t="s">
        <v>37</v>
      </c>
      <c r="C49" s="126" t="s">
        <v>50</v>
      </c>
      <c r="D49" s="129"/>
      <c r="E49" s="129"/>
      <c r="F49" s="129"/>
      <c r="G49" s="3"/>
    </row>
    <row r="50" spans="1:7" ht="12.75">
      <c r="A50" s="115">
        <v>47</v>
      </c>
      <c r="B50" s="120" t="s">
        <v>38</v>
      </c>
      <c r="C50" s="126" t="s">
        <v>50</v>
      </c>
      <c r="D50" s="129">
        <v>18</v>
      </c>
      <c r="E50" s="129">
        <v>1</v>
      </c>
      <c r="F50" s="129">
        <f t="shared" si="0"/>
        <v>19</v>
      </c>
      <c r="G50" s="3"/>
    </row>
    <row r="51" spans="1:7" ht="12.75">
      <c r="A51" s="115">
        <v>48</v>
      </c>
      <c r="B51" s="120" t="s">
        <v>39</v>
      </c>
      <c r="C51" s="126" t="s">
        <v>50</v>
      </c>
      <c r="D51" s="129">
        <v>13</v>
      </c>
      <c r="E51" s="129"/>
      <c r="F51" s="129">
        <f t="shared" si="0"/>
        <v>13</v>
      </c>
      <c r="G51" s="3"/>
    </row>
    <row r="52" spans="1:7" ht="12.75">
      <c r="A52" s="114">
        <v>49</v>
      </c>
      <c r="B52" s="123" t="s">
        <v>40</v>
      </c>
      <c r="C52" s="126" t="s">
        <v>50</v>
      </c>
      <c r="D52" s="129">
        <v>0</v>
      </c>
      <c r="E52" s="129">
        <v>0</v>
      </c>
      <c r="F52" s="129">
        <f t="shared" si="0"/>
        <v>0</v>
      </c>
      <c r="G52" s="3"/>
    </row>
    <row r="53" spans="1:7" ht="12.75">
      <c r="A53" s="115">
        <v>50</v>
      </c>
      <c r="B53" s="120" t="s">
        <v>48</v>
      </c>
      <c r="C53" s="126" t="s">
        <v>111</v>
      </c>
      <c r="D53" s="129">
        <v>0</v>
      </c>
      <c r="E53" s="129">
        <v>0</v>
      </c>
      <c r="F53" s="129">
        <f t="shared" si="0"/>
        <v>0</v>
      </c>
      <c r="G53" s="3"/>
    </row>
    <row r="54" spans="1:7" ht="12.75">
      <c r="A54" s="115">
        <v>51</v>
      </c>
      <c r="B54" s="124" t="s">
        <v>195</v>
      </c>
      <c r="C54" s="126" t="s">
        <v>111</v>
      </c>
      <c r="D54" s="129"/>
      <c r="E54" s="129"/>
      <c r="F54" s="129"/>
      <c r="G54" s="3"/>
    </row>
    <row r="55" spans="1:7" ht="12.75">
      <c r="A55" s="114">
        <v>52</v>
      </c>
      <c r="B55" s="120" t="s">
        <v>112</v>
      </c>
      <c r="C55" s="126" t="s">
        <v>111</v>
      </c>
      <c r="D55" s="129"/>
      <c r="E55" s="129">
        <v>6</v>
      </c>
      <c r="F55" s="129">
        <f t="shared" si="0"/>
        <v>6</v>
      </c>
      <c r="G55" s="3"/>
    </row>
    <row r="56" spans="1:7" ht="12.75">
      <c r="A56" s="115">
        <v>53</v>
      </c>
      <c r="B56" s="119" t="s">
        <v>132</v>
      </c>
      <c r="C56" s="126" t="s">
        <v>111</v>
      </c>
      <c r="D56" s="129">
        <v>0</v>
      </c>
      <c r="E56" s="129">
        <v>0</v>
      </c>
      <c r="F56" s="129">
        <f t="shared" si="0"/>
        <v>0</v>
      </c>
      <c r="G56" s="3"/>
    </row>
    <row r="57" spans="1:7" ht="12.75">
      <c r="A57" s="115">
        <v>54</v>
      </c>
      <c r="B57" s="120" t="s">
        <v>130</v>
      </c>
      <c r="C57" s="126" t="s">
        <v>51</v>
      </c>
      <c r="D57" s="129"/>
      <c r="E57" s="129"/>
      <c r="F57" s="129">
        <v>100</v>
      </c>
      <c r="G57" s="3"/>
    </row>
    <row r="58" spans="1:7" ht="12.75">
      <c r="A58" s="114">
        <v>55</v>
      </c>
      <c r="B58" s="119" t="s">
        <v>129</v>
      </c>
      <c r="C58" s="126" t="s">
        <v>51</v>
      </c>
      <c r="D58" s="129">
        <v>0</v>
      </c>
      <c r="E58" s="129">
        <v>0</v>
      </c>
      <c r="F58" s="129">
        <f t="shared" si="0"/>
        <v>0</v>
      </c>
      <c r="G58" s="3"/>
    </row>
    <row r="59" spans="1:7" ht="12.75">
      <c r="A59" s="115">
        <v>56</v>
      </c>
      <c r="B59" s="120" t="s">
        <v>44</v>
      </c>
      <c r="C59" s="126" t="s">
        <v>51</v>
      </c>
      <c r="D59" s="129">
        <v>0</v>
      </c>
      <c r="E59" s="129"/>
      <c r="F59" s="129">
        <f t="shared" si="0"/>
        <v>0</v>
      </c>
      <c r="G59" s="3"/>
    </row>
    <row r="60" spans="1:7" ht="12.75">
      <c r="A60" s="180">
        <v>57</v>
      </c>
      <c r="B60" s="179" t="s">
        <v>199</v>
      </c>
      <c r="C60" s="126" t="s">
        <v>51</v>
      </c>
      <c r="D60" s="129">
        <v>0</v>
      </c>
      <c r="E60" s="129">
        <v>0</v>
      </c>
      <c r="F60" s="129">
        <f t="shared" si="0"/>
        <v>0</v>
      </c>
      <c r="G60" s="3"/>
    </row>
    <row r="61" spans="1:7" ht="12.75">
      <c r="A61" s="155" t="s">
        <v>117</v>
      </c>
      <c r="B61" s="156" t="s">
        <v>46</v>
      </c>
      <c r="C61" s="147"/>
      <c r="D61" s="148">
        <f>SUM(D4:D60)</f>
        <v>2331</v>
      </c>
      <c r="E61" s="148">
        <f>SUM(E4:E60)</f>
        <v>12044</v>
      </c>
      <c r="F61" s="148">
        <f>SUM(F4:F60)</f>
        <v>14475</v>
      </c>
      <c r="G61" s="3"/>
    </row>
    <row r="62" spans="1:7" ht="12.75">
      <c r="A62" s="3"/>
      <c r="B62" s="3"/>
      <c r="C62" s="3"/>
      <c r="D62" s="3"/>
      <c r="E62" s="9"/>
      <c r="F62" s="3"/>
      <c r="G62" s="3"/>
    </row>
    <row r="63" spans="1:7" ht="12.75">
      <c r="A63" s="7" t="s">
        <v>54</v>
      </c>
      <c r="B63" s="7"/>
      <c r="C63" s="4"/>
      <c r="D63" s="5"/>
      <c r="E63" s="9"/>
      <c r="F63" s="3"/>
      <c r="G63" s="3"/>
    </row>
    <row r="64" spans="1:7" ht="12.75">
      <c r="A64" s="8" t="s">
        <v>56</v>
      </c>
      <c r="B64" s="7"/>
      <c r="C64" s="4"/>
      <c r="D64" s="5"/>
      <c r="E64" s="9"/>
      <c r="F64" s="3"/>
      <c r="G64" s="3"/>
    </row>
    <row r="65" spans="1:7" ht="12.75">
      <c r="A65" s="8" t="s">
        <v>57</v>
      </c>
      <c r="B65" s="7"/>
      <c r="C65" s="4"/>
      <c r="D65" s="5"/>
      <c r="E65" s="9"/>
      <c r="F65" s="3"/>
      <c r="G65" s="3"/>
    </row>
    <row r="66" spans="1:7" ht="12.75">
      <c r="A66" s="182" t="s">
        <v>113</v>
      </c>
      <c r="B66" s="183"/>
      <c r="C66" s="4"/>
      <c r="D66" s="5"/>
      <c r="E66" s="9"/>
      <c r="F66" s="3"/>
      <c r="G66" s="3"/>
    </row>
    <row r="67" spans="1:7" ht="12.75">
      <c r="A67" s="8" t="s">
        <v>58</v>
      </c>
      <c r="B67" s="7"/>
      <c r="C67" s="4"/>
      <c r="D67" s="5"/>
      <c r="E67" s="9"/>
      <c r="F67" s="3"/>
      <c r="G67" s="3"/>
    </row>
    <row r="68" spans="1:7" ht="12.75">
      <c r="A68" s="6"/>
      <c r="B68" s="6"/>
      <c r="C68" s="4"/>
      <c r="D68" s="5"/>
      <c r="E68" s="9"/>
      <c r="F68" s="3"/>
      <c r="G68" s="3"/>
    </row>
    <row r="69" spans="1:7" ht="12.75">
      <c r="A69" s="8" t="s">
        <v>55</v>
      </c>
      <c r="B69" s="10"/>
      <c r="C69" s="10"/>
      <c r="D69" s="10"/>
      <c r="E69" s="9"/>
      <c r="F69" s="3"/>
      <c r="G69" s="3"/>
    </row>
    <row r="70" spans="1:7" ht="12.75">
      <c r="A70" s="6"/>
      <c r="B70" s="6"/>
      <c r="C70" s="4"/>
      <c r="D70" s="5"/>
      <c r="E70" s="9"/>
      <c r="F70" s="3"/>
      <c r="G70" s="3"/>
    </row>
    <row r="71" spans="1:7" ht="12.75">
      <c r="A71" s="212"/>
      <c r="B71" s="212"/>
      <c r="C71" s="3"/>
      <c r="D71" s="3"/>
      <c r="E71" s="9"/>
      <c r="F71" s="3"/>
      <c r="G71" s="3"/>
    </row>
    <row r="72" spans="1:7" ht="12.75">
      <c r="A72" s="3"/>
      <c r="B72" s="3"/>
      <c r="C72" s="3"/>
      <c r="D72" s="3"/>
      <c r="E72" s="9"/>
      <c r="F72" s="3"/>
      <c r="G72" s="3"/>
    </row>
    <row r="73" spans="1:7" ht="12.75">
      <c r="A73" s="213"/>
      <c r="B73" s="213"/>
      <c r="C73" s="3"/>
      <c r="D73" s="3"/>
      <c r="E73" s="9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</sheetData>
  <mergeCells count="4">
    <mergeCell ref="A71:B71"/>
    <mergeCell ref="A73:B73"/>
    <mergeCell ref="A66:B66"/>
    <mergeCell ref="A1:G1"/>
  </mergeCells>
  <printOptions horizontalCentered="1"/>
  <pageMargins left="0.75" right="0.75" top="0.787401574803149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2"/>
  <sheetViews>
    <sheetView zoomScaleSheetLayoutView="100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6" sqref="G66:G67"/>
    </sheetView>
  </sheetViews>
  <sheetFormatPr defaultColWidth="9.00390625" defaultRowHeight="12.75"/>
  <cols>
    <col min="1" max="1" width="3.625" style="19" customWidth="1"/>
    <col min="2" max="2" width="34.75390625" style="19" customWidth="1"/>
    <col min="3" max="3" width="6.625" style="19" customWidth="1"/>
    <col min="4" max="4" width="12.75390625" style="19" customWidth="1"/>
    <col min="5" max="5" width="11.875" style="19" customWidth="1"/>
    <col min="6" max="6" width="12.75390625" style="19" customWidth="1"/>
    <col min="7" max="7" width="16.25390625" style="19" customWidth="1"/>
    <col min="8" max="16384" width="9.125" style="19" customWidth="1"/>
  </cols>
  <sheetData>
    <row r="1" spans="1:4" s="21" customFormat="1" ht="12.75">
      <c r="A1" s="195" t="s">
        <v>158</v>
      </c>
      <c r="B1" s="195"/>
      <c r="C1" s="195"/>
      <c r="D1" s="195"/>
    </row>
    <row r="2" s="21" customFormat="1" ht="12.75"/>
    <row r="3" ht="0.75" customHeight="1">
      <c r="F3" s="31"/>
    </row>
    <row r="4" spans="1:8" ht="59.25" customHeight="1">
      <c r="A4" s="113"/>
      <c r="B4" s="117" t="s">
        <v>0</v>
      </c>
      <c r="C4" s="143" t="s">
        <v>60</v>
      </c>
      <c r="D4" s="118" t="s">
        <v>171</v>
      </c>
      <c r="E4" s="118" t="s">
        <v>172</v>
      </c>
      <c r="F4" s="118" t="s">
        <v>173</v>
      </c>
      <c r="G4" s="118" t="s">
        <v>140</v>
      </c>
      <c r="H4" s="22"/>
    </row>
    <row r="5" spans="1:8" ht="12.75">
      <c r="A5" s="114">
        <v>1</v>
      </c>
      <c r="B5" s="119" t="s">
        <v>33</v>
      </c>
      <c r="C5" s="126" t="s">
        <v>49</v>
      </c>
      <c r="D5" s="130"/>
      <c r="E5" s="130"/>
      <c r="F5" s="130">
        <v>19873</v>
      </c>
      <c r="G5" s="130">
        <v>380</v>
      </c>
      <c r="H5" s="22"/>
    </row>
    <row r="6" spans="1:8" ht="12.75">
      <c r="A6" s="115">
        <v>2</v>
      </c>
      <c r="B6" s="120" t="s">
        <v>1</v>
      </c>
      <c r="C6" s="126" t="s">
        <v>49</v>
      </c>
      <c r="D6" s="130"/>
      <c r="E6" s="130"/>
      <c r="F6" s="130"/>
      <c r="G6" s="130"/>
      <c r="H6" s="22"/>
    </row>
    <row r="7" spans="1:8" ht="12.75">
      <c r="A7" s="115">
        <v>3</v>
      </c>
      <c r="B7" s="120" t="s">
        <v>2</v>
      </c>
      <c r="C7" s="126" t="s">
        <v>49</v>
      </c>
      <c r="D7" s="130">
        <v>0</v>
      </c>
      <c r="E7" s="130">
        <v>0</v>
      </c>
      <c r="F7" s="130">
        <v>74</v>
      </c>
      <c r="G7" s="130">
        <v>0</v>
      </c>
      <c r="H7" s="22"/>
    </row>
    <row r="8" spans="1:8" ht="12.75">
      <c r="A8" s="114">
        <v>4</v>
      </c>
      <c r="B8" s="120" t="s">
        <v>3</v>
      </c>
      <c r="C8" s="126" t="s">
        <v>49</v>
      </c>
      <c r="D8" s="130"/>
      <c r="E8" s="130"/>
      <c r="F8" s="130">
        <v>1110</v>
      </c>
      <c r="G8" s="130">
        <v>520</v>
      </c>
      <c r="H8" s="22"/>
    </row>
    <row r="9" spans="1:8" ht="12.75">
      <c r="A9" s="115">
        <v>5</v>
      </c>
      <c r="B9" s="120" t="s">
        <v>4</v>
      </c>
      <c r="C9" s="126" t="s">
        <v>49</v>
      </c>
      <c r="D9" s="130">
        <v>0</v>
      </c>
      <c r="E9" s="130">
        <v>0</v>
      </c>
      <c r="F9" s="130">
        <v>10</v>
      </c>
      <c r="G9" s="130">
        <v>20</v>
      </c>
      <c r="H9" s="22"/>
    </row>
    <row r="10" spans="1:8" ht="12.75">
      <c r="A10" s="115">
        <v>6</v>
      </c>
      <c r="B10" s="120" t="s">
        <v>133</v>
      </c>
      <c r="C10" s="126" t="s">
        <v>49</v>
      </c>
      <c r="D10" s="159">
        <v>0</v>
      </c>
      <c r="E10" s="159">
        <v>0</v>
      </c>
      <c r="F10" s="159">
        <v>0</v>
      </c>
      <c r="G10" s="159">
        <v>0</v>
      </c>
      <c r="H10" s="22"/>
    </row>
    <row r="11" spans="1:8" ht="12.75">
      <c r="A11" s="114">
        <v>7</v>
      </c>
      <c r="B11" s="120" t="s">
        <v>6</v>
      </c>
      <c r="C11" s="126" t="s">
        <v>49</v>
      </c>
      <c r="D11" s="130">
        <v>70</v>
      </c>
      <c r="E11" s="130">
        <v>10</v>
      </c>
      <c r="F11" s="159">
        <v>45</v>
      </c>
      <c r="G11" s="130">
        <v>0</v>
      </c>
      <c r="H11" s="22"/>
    </row>
    <row r="12" spans="1:8" ht="12.75">
      <c r="A12" s="115">
        <v>8</v>
      </c>
      <c r="B12" s="120" t="s">
        <v>5</v>
      </c>
      <c r="C12" s="126" t="s">
        <v>49</v>
      </c>
      <c r="D12" s="130"/>
      <c r="E12" s="130"/>
      <c r="F12" s="130"/>
      <c r="G12" s="130"/>
      <c r="H12" s="22"/>
    </row>
    <row r="13" spans="1:8" ht="12.75">
      <c r="A13" s="115">
        <v>9</v>
      </c>
      <c r="B13" s="120" t="s">
        <v>7</v>
      </c>
      <c r="C13" s="126" t="s">
        <v>49</v>
      </c>
      <c r="D13" s="130">
        <v>0</v>
      </c>
      <c r="E13" s="130">
        <v>0</v>
      </c>
      <c r="F13" s="130">
        <v>0</v>
      </c>
      <c r="G13" s="130">
        <v>0</v>
      </c>
      <c r="H13" s="22"/>
    </row>
    <row r="14" spans="1:8" ht="12.75">
      <c r="A14" s="114">
        <v>10</v>
      </c>
      <c r="B14" s="120" t="s">
        <v>8</v>
      </c>
      <c r="C14" s="126" t="s">
        <v>49</v>
      </c>
      <c r="D14" s="130">
        <v>10</v>
      </c>
      <c r="E14" s="130">
        <v>2</v>
      </c>
      <c r="F14" s="159">
        <v>79</v>
      </c>
      <c r="G14" s="130"/>
      <c r="H14" s="22"/>
    </row>
    <row r="15" spans="1:8" ht="12.75">
      <c r="A15" s="115">
        <v>11</v>
      </c>
      <c r="B15" s="120" t="s">
        <v>9</v>
      </c>
      <c r="C15" s="126" t="s">
        <v>49</v>
      </c>
      <c r="D15" s="130"/>
      <c r="E15" s="130"/>
      <c r="F15" s="130"/>
      <c r="G15" s="130"/>
      <c r="H15" s="22"/>
    </row>
    <row r="16" spans="1:8" ht="12.75">
      <c r="A16" s="115">
        <v>12</v>
      </c>
      <c r="B16" s="119" t="s">
        <v>42</v>
      </c>
      <c r="C16" s="126" t="s">
        <v>49</v>
      </c>
      <c r="D16" s="130">
        <v>730</v>
      </c>
      <c r="E16" s="130">
        <v>2533</v>
      </c>
      <c r="F16" s="130">
        <v>5629</v>
      </c>
      <c r="G16" s="130">
        <v>7774</v>
      </c>
      <c r="H16" s="22"/>
    </row>
    <row r="17" spans="1:8" ht="12.75">
      <c r="A17" s="114">
        <v>13</v>
      </c>
      <c r="B17" s="120" t="s">
        <v>10</v>
      </c>
      <c r="C17" s="126" t="s">
        <v>49</v>
      </c>
      <c r="D17" s="130">
        <v>84</v>
      </c>
      <c r="E17" s="130">
        <v>22</v>
      </c>
      <c r="F17" s="130">
        <v>432</v>
      </c>
      <c r="G17" s="130"/>
      <c r="H17" s="22"/>
    </row>
    <row r="18" spans="1:8" ht="12.75">
      <c r="A18" s="115">
        <v>14</v>
      </c>
      <c r="B18" s="120" t="s">
        <v>11</v>
      </c>
      <c r="C18" s="126" t="s">
        <v>49</v>
      </c>
      <c r="D18" s="130">
        <v>4277</v>
      </c>
      <c r="E18" s="130">
        <v>3342</v>
      </c>
      <c r="F18" s="159">
        <v>19210</v>
      </c>
      <c r="G18" s="130">
        <v>0</v>
      </c>
      <c r="H18" s="22"/>
    </row>
    <row r="19" spans="1:8" ht="12.75">
      <c r="A19" s="115">
        <v>15</v>
      </c>
      <c r="B19" s="120" t="s">
        <v>12</v>
      </c>
      <c r="C19" s="126" t="s">
        <v>49</v>
      </c>
      <c r="D19" s="130">
        <v>0</v>
      </c>
      <c r="E19" s="130">
        <v>0</v>
      </c>
      <c r="F19" s="159">
        <v>2019</v>
      </c>
      <c r="G19" s="130">
        <v>0</v>
      </c>
      <c r="H19" s="22"/>
    </row>
    <row r="20" spans="1:8" ht="12.75">
      <c r="A20" s="114">
        <v>16</v>
      </c>
      <c r="B20" s="120" t="s">
        <v>13</v>
      </c>
      <c r="C20" s="126" t="s">
        <v>49</v>
      </c>
      <c r="D20" s="130"/>
      <c r="E20" s="130"/>
      <c r="F20" s="130"/>
      <c r="G20" s="130"/>
      <c r="H20" s="22"/>
    </row>
    <row r="21" spans="1:8" ht="12.75">
      <c r="A21" s="115">
        <v>17</v>
      </c>
      <c r="B21" s="120" t="s">
        <v>14</v>
      </c>
      <c r="C21" s="126" t="s">
        <v>49</v>
      </c>
      <c r="D21" s="130"/>
      <c r="E21" s="130"/>
      <c r="F21" s="130"/>
      <c r="G21" s="130"/>
      <c r="H21" s="22"/>
    </row>
    <row r="22" spans="1:8" ht="12.75">
      <c r="A22" s="115">
        <v>18</v>
      </c>
      <c r="B22" s="120" t="s">
        <v>15</v>
      </c>
      <c r="C22" s="126" t="s">
        <v>49</v>
      </c>
      <c r="D22" s="130"/>
      <c r="E22" s="130"/>
      <c r="F22" s="130"/>
      <c r="G22" s="130"/>
      <c r="H22" s="22"/>
    </row>
    <row r="23" spans="1:8" ht="12.75">
      <c r="A23" s="114">
        <v>19</v>
      </c>
      <c r="B23" s="120" t="s">
        <v>16</v>
      </c>
      <c r="C23" s="126" t="s">
        <v>49</v>
      </c>
      <c r="D23" s="130"/>
      <c r="E23" s="130"/>
      <c r="F23" s="130"/>
      <c r="G23" s="130"/>
      <c r="H23" s="22"/>
    </row>
    <row r="24" spans="1:8" ht="12.75">
      <c r="A24" s="115">
        <v>20</v>
      </c>
      <c r="B24" s="120" t="s">
        <v>17</v>
      </c>
      <c r="C24" s="126" t="s">
        <v>49</v>
      </c>
      <c r="D24" s="130"/>
      <c r="E24" s="130"/>
      <c r="F24" s="130">
        <v>54</v>
      </c>
      <c r="G24" s="130"/>
      <c r="H24" s="22"/>
    </row>
    <row r="25" spans="1:8" ht="12.75">
      <c r="A25" s="115">
        <v>21</v>
      </c>
      <c r="B25" s="120" t="s">
        <v>18</v>
      </c>
      <c r="C25" s="126" t="s">
        <v>49</v>
      </c>
      <c r="D25" s="130"/>
      <c r="E25" s="130"/>
      <c r="F25" s="130"/>
      <c r="G25" s="130"/>
      <c r="H25" s="22"/>
    </row>
    <row r="26" spans="1:8" ht="12.75">
      <c r="A26" s="114">
        <v>22</v>
      </c>
      <c r="B26" s="120" t="s">
        <v>19</v>
      </c>
      <c r="C26" s="126" t="s">
        <v>49</v>
      </c>
      <c r="D26" s="130"/>
      <c r="E26" s="130"/>
      <c r="F26" s="130"/>
      <c r="G26" s="130"/>
      <c r="H26" s="22"/>
    </row>
    <row r="27" spans="1:8" ht="12.75">
      <c r="A27" s="115">
        <v>23</v>
      </c>
      <c r="B27" s="120" t="s">
        <v>20</v>
      </c>
      <c r="C27" s="126" t="s">
        <v>49</v>
      </c>
      <c r="D27" s="130"/>
      <c r="E27" s="130"/>
      <c r="F27" s="130"/>
      <c r="G27" s="130"/>
      <c r="H27" s="22"/>
    </row>
    <row r="28" spans="1:8" ht="12.75">
      <c r="A28" s="115">
        <v>24</v>
      </c>
      <c r="B28" s="120" t="s">
        <v>21</v>
      </c>
      <c r="C28" s="126" t="s">
        <v>49</v>
      </c>
      <c r="D28" s="130">
        <v>0</v>
      </c>
      <c r="E28" s="130">
        <v>0</v>
      </c>
      <c r="F28" s="130">
        <v>135</v>
      </c>
      <c r="G28" s="130">
        <v>0</v>
      </c>
      <c r="H28" s="22"/>
    </row>
    <row r="29" spans="1:8" ht="12.75">
      <c r="A29" s="114">
        <v>25</v>
      </c>
      <c r="B29" s="119" t="s">
        <v>128</v>
      </c>
      <c r="C29" s="126" t="s">
        <v>49</v>
      </c>
      <c r="D29" s="130"/>
      <c r="E29" s="130"/>
      <c r="F29" s="130"/>
      <c r="G29" s="130">
        <v>0</v>
      </c>
      <c r="H29" s="22"/>
    </row>
    <row r="30" spans="1:8" ht="12.75">
      <c r="A30" s="115">
        <v>26</v>
      </c>
      <c r="B30" s="120" t="s">
        <v>22</v>
      </c>
      <c r="C30" s="126" t="s">
        <v>49</v>
      </c>
      <c r="D30" s="130">
        <v>1000</v>
      </c>
      <c r="E30" s="130"/>
      <c r="F30" s="159">
        <v>1000</v>
      </c>
      <c r="G30" s="159"/>
      <c r="H30" s="22"/>
    </row>
    <row r="31" spans="1:8" ht="12.75">
      <c r="A31" s="115">
        <v>27</v>
      </c>
      <c r="B31" s="120" t="s">
        <v>23</v>
      </c>
      <c r="C31" s="126" t="s">
        <v>49</v>
      </c>
      <c r="D31" s="130">
        <v>0</v>
      </c>
      <c r="E31" s="130">
        <v>0</v>
      </c>
      <c r="F31" s="130">
        <v>365</v>
      </c>
      <c r="G31" s="130">
        <v>0</v>
      </c>
      <c r="H31" s="22"/>
    </row>
    <row r="32" spans="1:8" ht="12.75">
      <c r="A32" s="114">
        <v>28</v>
      </c>
      <c r="B32" s="120" t="s">
        <v>110</v>
      </c>
      <c r="C32" s="126" t="s">
        <v>49</v>
      </c>
      <c r="D32" s="130">
        <v>0</v>
      </c>
      <c r="E32" s="130">
        <v>0</v>
      </c>
      <c r="F32" s="130">
        <v>0</v>
      </c>
      <c r="G32" s="130">
        <v>0</v>
      </c>
      <c r="H32" s="22"/>
    </row>
    <row r="33" spans="1:8" ht="12.75">
      <c r="A33" s="115">
        <v>29</v>
      </c>
      <c r="B33" s="120" t="s">
        <v>43</v>
      </c>
      <c r="C33" s="126" t="s">
        <v>49</v>
      </c>
      <c r="D33" s="130"/>
      <c r="E33" s="130"/>
      <c r="F33" s="130"/>
      <c r="G33" s="130"/>
      <c r="H33" s="22"/>
    </row>
    <row r="34" spans="1:8" ht="12.75">
      <c r="A34" s="115">
        <v>30</v>
      </c>
      <c r="B34" s="120" t="s">
        <v>24</v>
      </c>
      <c r="C34" s="126" t="s">
        <v>49</v>
      </c>
      <c r="D34" s="130"/>
      <c r="E34" s="130"/>
      <c r="F34" s="159">
        <v>6502</v>
      </c>
      <c r="G34" s="130"/>
      <c r="H34" s="22"/>
    </row>
    <row r="35" spans="1:8" ht="12.75">
      <c r="A35" s="114">
        <v>31</v>
      </c>
      <c r="B35" s="121" t="s">
        <v>25</v>
      </c>
      <c r="C35" s="126" t="s">
        <v>49</v>
      </c>
      <c r="D35" s="130"/>
      <c r="E35" s="130"/>
      <c r="F35" s="130"/>
      <c r="G35" s="130"/>
      <c r="H35" s="22"/>
    </row>
    <row r="36" spans="1:8" ht="12.75">
      <c r="A36" s="115">
        <v>32</v>
      </c>
      <c r="B36" s="122" t="s">
        <v>59</v>
      </c>
      <c r="C36" s="126" t="s">
        <v>49</v>
      </c>
      <c r="D36" s="130">
        <v>97</v>
      </c>
      <c r="E36" s="130">
        <v>0</v>
      </c>
      <c r="F36" s="130">
        <v>0</v>
      </c>
      <c r="G36" s="130">
        <v>0</v>
      </c>
      <c r="H36" s="22"/>
    </row>
    <row r="37" spans="1:8" ht="12.75">
      <c r="A37" s="115">
        <v>33</v>
      </c>
      <c r="B37" s="122" t="s">
        <v>41</v>
      </c>
      <c r="C37" s="126" t="s">
        <v>49</v>
      </c>
      <c r="D37" s="130"/>
      <c r="E37" s="130"/>
      <c r="F37" s="130"/>
      <c r="G37" s="130"/>
      <c r="H37" s="22"/>
    </row>
    <row r="38" spans="1:8" ht="12.75">
      <c r="A38" s="114">
        <v>34</v>
      </c>
      <c r="B38" s="122" t="s">
        <v>196</v>
      </c>
      <c r="C38" s="126" t="s">
        <v>49</v>
      </c>
      <c r="D38" s="130">
        <v>43</v>
      </c>
      <c r="E38" s="130">
        <v>38</v>
      </c>
      <c r="F38" s="130">
        <v>356</v>
      </c>
      <c r="G38" s="130"/>
      <c r="H38" s="22"/>
    </row>
    <row r="39" spans="1:8" ht="12.75">
      <c r="A39" s="115">
        <v>35</v>
      </c>
      <c r="B39" s="122" t="s">
        <v>27</v>
      </c>
      <c r="C39" s="126" t="s">
        <v>49</v>
      </c>
      <c r="D39" s="130"/>
      <c r="E39" s="130"/>
      <c r="F39" s="159">
        <v>18609</v>
      </c>
      <c r="G39" s="130"/>
      <c r="H39" s="22"/>
    </row>
    <row r="40" spans="1:8" ht="12.75">
      <c r="A40" s="115">
        <v>36</v>
      </c>
      <c r="B40" s="120" t="s">
        <v>28</v>
      </c>
      <c r="C40" s="126" t="s">
        <v>49</v>
      </c>
      <c r="D40" s="130">
        <v>1300</v>
      </c>
      <c r="E40" s="130">
        <v>1068</v>
      </c>
      <c r="F40" s="159">
        <v>715</v>
      </c>
      <c r="G40" s="159"/>
      <c r="H40" s="22"/>
    </row>
    <row r="41" spans="1:8" ht="12.75">
      <c r="A41" s="114">
        <v>37</v>
      </c>
      <c r="B41" s="120" t="s">
        <v>29</v>
      </c>
      <c r="C41" s="126" t="s">
        <v>49</v>
      </c>
      <c r="D41" s="130">
        <v>0</v>
      </c>
      <c r="E41" s="130">
        <v>0</v>
      </c>
      <c r="F41" s="130">
        <v>31</v>
      </c>
      <c r="G41" s="159">
        <v>0</v>
      </c>
      <c r="H41" s="22"/>
    </row>
    <row r="42" spans="1:8" ht="12.75">
      <c r="A42" s="115">
        <v>38</v>
      </c>
      <c r="B42" s="120" t="s">
        <v>194</v>
      </c>
      <c r="C42" s="126" t="s">
        <v>49</v>
      </c>
      <c r="D42" s="130">
        <v>980</v>
      </c>
      <c r="E42" s="130">
        <v>730</v>
      </c>
      <c r="F42" s="130">
        <v>4634</v>
      </c>
      <c r="G42" s="130"/>
      <c r="H42" s="22"/>
    </row>
    <row r="43" spans="1:8" ht="12.75">
      <c r="A43" s="115">
        <v>39</v>
      </c>
      <c r="B43" s="120" t="s">
        <v>30</v>
      </c>
      <c r="C43" s="126" t="s">
        <v>49</v>
      </c>
      <c r="D43" s="130">
        <v>0</v>
      </c>
      <c r="E43" s="130">
        <v>0</v>
      </c>
      <c r="F43" s="130">
        <v>0</v>
      </c>
      <c r="G43" s="130">
        <v>0</v>
      </c>
      <c r="H43" s="22"/>
    </row>
    <row r="44" spans="1:8" ht="12.75">
      <c r="A44" s="114">
        <v>40</v>
      </c>
      <c r="B44" s="119" t="s">
        <v>31</v>
      </c>
      <c r="C44" s="126" t="s">
        <v>49</v>
      </c>
      <c r="D44" s="130">
        <v>0</v>
      </c>
      <c r="E44" s="130">
        <v>0</v>
      </c>
      <c r="F44" s="159">
        <v>381</v>
      </c>
      <c r="G44" s="159">
        <v>0</v>
      </c>
      <c r="H44" s="22"/>
    </row>
    <row r="45" spans="1:8" ht="12.75">
      <c r="A45" s="115">
        <v>41</v>
      </c>
      <c r="B45" s="123" t="s">
        <v>32</v>
      </c>
      <c r="C45" s="126" t="s">
        <v>49</v>
      </c>
      <c r="D45" s="130">
        <v>46</v>
      </c>
      <c r="E45" s="130">
        <v>43</v>
      </c>
      <c r="F45" s="130">
        <v>118</v>
      </c>
      <c r="G45" s="130">
        <v>0</v>
      </c>
      <c r="H45" s="22"/>
    </row>
    <row r="46" spans="1:8" ht="12.75">
      <c r="A46" s="115">
        <v>42</v>
      </c>
      <c r="B46" s="120" t="s">
        <v>34</v>
      </c>
      <c r="C46" s="126" t="s">
        <v>50</v>
      </c>
      <c r="D46" s="130">
        <v>16696</v>
      </c>
      <c r="E46" s="130">
        <v>5915</v>
      </c>
      <c r="F46" s="130">
        <v>67346</v>
      </c>
      <c r="G46" s="130">
        <v>512</v>
      </c>
      <c r="H46" s="22"/>
    </row>
    <row r="47" spans="1:8" ht="12.75">
      <c r="A47" s="114">
        <v>43</v>
      </c>
      <c r="B47" s="120" t="s">
        <v>131</v>
      </c>
      <c r="C47" s="126" t="s">
        <v>50</v>
      </c>
      <c r="D47" s="130">
        <v>3631</v>
      </c>
      <c r="E47" s="130">
        <v>2978</v>
      </c>
      <c r="F47" s="130">
        <v>28937</v>
      </c>
      <c r="G47" s="130">
        <v>0</v>
      </c>
      <c r="H47" s="22"/>
    </row>
    <row r="48" spans="1:8" ht="12.75">
      <c r="A48" s="115">
        <v>44</v>
      </c>
      <c r="B48" s="120" t="s">
        <v>35</v>
      </c>
      <c r="C48" s="126" t="s">
        <v>50</v>
      </c>
      <c r="D48" s="130">
        <v>99</v>
      </c>
      <c r="E48" s="130">
        <v>19</v>
      </c>
      <c r="F48" s="130">
        <v>199</v>
      </c>
      <c r="G48" s="130"/>
      <c r="H48" s="22"/>
    </row>
    <row r="49" spans="1:8" ht="12.75">
      <c r="A49" s="115">
        <v>45</v>
      </c>
      <c r="B49" s="120" t="s">
        <v>36</v>
      </c>
      <c r="C49" s="126" t="s">
        <v>50</v>
      </c>
      <c r="D49" s="130">
        <v>0</v>
      </c>
      <c r="E49" s="130">
        <v>0</v>
      </c>
      <c r="F49" s="130">
        <v>0</v>
      </c>
      <c r="G49" s="130">
        <v>0</v>
      </c>
      <c r="H49" s="22"/>
    </row>
    <row r="50" spans="1:8" ht="12.75">
      <c r="A50" s="114">
        <v>46</v>
      </c>
      <c r="B50" s="120" t="s">
        <v>37</v>
      </c>
      <c r="C50" s="126" t="s">
        <v>50</v>
      </c>
      <c r="D50" s="130">
        <v>987</v>
      </c>
      <c r="E50" s="130">
        <v>374</v>
      </c>
      <c r="F50" s="130">
        <v>4013</v>
      </c>
      <c r="G50" s="130"/>
      <c r="H50" s="22"/>
    </row>
    <row r="51" spans="1:8" ht="12.75">
      <c r="A51" s="115">
        <v>47</v>
      </c>
      <c r="B51" s="120" t="s">
        <v>38</v>
      </c>
      <c r="C51" s="126" t="s">
        <v>50</v>
      </c>
      <c r="D51" s="130">
        <v>5225</v>
      </c>
      <c r="E51" s="130">
        <v>1336</v>
      </c>
      <c r="F51" s="130">
        <v>10217</v>
      </c>
      <c r="G51" s="159">
        <v>2154</v>
      </c>
      <c r="H51" s="22"/>
    </row>
    <row r="52" spans="1:8" ht="12.75">
      <c r="A52" s="115">
        <v>48</v>
      </c>
      <c r="B52" s="120" t="s">
        <v>39</v>
      </c>
      <c r="C52" s="126" t="s">
        <v>50</v>
      </c>
      <c r="D52" s="130">
        <v>314</v>
      </c>
      <c r="E52" s="130">
        <v>115</v>
      </c>
      <c r="F52" s="130">
        <v>603</v>
      </c>
      <c r="G52" s="130">
        <v>0</v>
      </c>
      <c r="H52" s="22"/>
    </row>
    <row r="53" spans="1:8" ht="12.75">
      <c r="A53" s="114">
        <v>49</v>
      </c>
      <c r="B53" s="123" t="s">
        <v>40</v>
      </c>
      <c r="C53" s="126" t="s">
        <v>50</v>
      </c>
      <c r="D53" s="130">
        <v>81</v>
      </c>
      <c r="E53" s="130">
        <v>26</v>
      </c>
      <c r="F53" s="159">
        <v>126</v>
      </c>
      <c r="G53" s="159"/>
      <c r="H53" s="22"/>
    </row>
    <row r="54" spans="1:8" ht="12.75">
      <c r="A54" s="115">
        <v>50</v>
      </c>
      <c r="B54" s="120" t="s">
        <v>48</v>
      </c>
      <c r="C54" s="126" t="s">
        <v>111</v>
      </c>
      <c r="D54" s="130">
        <v>5</v>
      </c>
      <c r="E54" s="130">
        <v>4</v>
      </c>
      <c r="F54" s="130">
        <v>40</v>
      </c>
      <c r="G54" s="130"/>
      <c r="H54" s="22"/>
    </row>
    <row r="55" spans="1:8" ht="12.75">
      <c r="A55" s="115">
        <v>51</v>
      </c>
      <c r="B55" s="124" t="s">
        <v>195</v>
      </c>
      <c r="C55" s="126" t="s">
        <v>111</v>
      </c>
      <c r="D55" s="130">
        <v>1012</v>
      </c>
      <c r="E55" s="130">
        <v>1936</v>
      </c>
      <c r="F55" s="130">
        <v>1747</v>
      </c>
      <c r="G55" s="130">
        <v>30</v>
      </c>
      <c r="H55" s="22"/>
    </row>
    <row r="56" spans="1:8" ht="12.75">
      <c r="A56" s="114">
        <v>52</v>
      </c>
      <c r="B56" s="120" t="s">
        <v>112</v>
      </c>
      <c r="C56" s="126" t="s">
        <v>111</v>
      </c>
      <c r="D56" s="130">
        <v>13</v>
      </c>
      <c r="E56" s="130">
        <v>16</v>
      </c>
      <c r="F56" s="130">
        <v>81</v>
      </c>
      <c r="G56" s="130"/>
      <c r="H56" s="22"/>
    </row>
    <row r="57" spans="1:8" ht="12.75">
      <c r="A57" s="115">
        <v>53</v>
      </c>
      <c r="B57" s="119" t="s">
        <v>132</v>
      </c>
      <c r="C57" s="126" t="s">
        <v>111</v>
      </c>
      <c r="D57" s="130">
        <v>0</v>
      </c>
      <c r="E57" s="130">
        <v>0</v>
      </c>
      <c r="F57" s="130">
        <v>0</v>
      </c>
      <c r="G57" s="130">
        <v>0</v>
      </c>
      <c r="H57" s="22"/>
    </row>
    <row r="58" spans="1:8" ht="12.75">
      <c r="A58" s="115">
        <v>54</v>
      </c>
      <c r="B58" s="120" t="s">
        <v>130</v>
      </c>
      <c r="C58" s="126" t="s">
        <v>51</v>
      </c>
      <c r="D58" s="159"/>
      <c r="E58" s="159"/>
      <c r="F58" s="130"/>
      <c r="G58" s="159"/>
      <c r="H58" s="22"/>
    </row>
    <row r="59" spans="1:8" ht="12.75">
      <c r="A59" s="114">
        <v>55</v>
      </c>
      <c r="B59" s="119" t="s">
        <v>129</v>
      </c>
      <c r="C59" s="126" t="s">
        <v>51</v>
      </c>
      <c r="D59" s="130">
        <v>0</v>
      </c>
      <c r="E59" s="130">
        <v>0</v>
      </c>
      <c r="F59" s="130">
        <v>0</v>
      </c>
      <c r="G59" s="130">
        <v>0</v>
      </c>
      <c r="H59" s="22"/>
    </row>
    <row r="60" spans="1:8" ht="12.75">
      <c r="A60" s="115">
        <v>56</v>
      </c>
      <c r="B60" s="120" t="s">
        <v>44</v>
      </c>
      <c r="C60" s="126" t="s">
        <v>51</v>
      </c>
      <c r="D60" s="130">
        <v>8</v>
      </c>
      <c r="E60" s="130">
        <v>1</v>
      </c>
      <c r="F60" s="130">
        <v>41</v>
      </c>
      <c r="G60" s="159"/>
      <c r="H60" s="22"/>
    </row>
    <row r="61" spans="1:8" ht="12.75">
      <c r="A61" s="115">
        <v>57</v>
      </c>
      <c r="B61" s="120" t="s">
        <v>199</v>
      </c>
      <c r="C61" s="126" t="s">
        <v>51</v>
      </c>
      <c r="D61" s="130">
        <v>0</v>
      </c>
      <c r="E61" s="130">
        <v>0</v>
      </c>
      <c r="F61" s="130">
        <v>0</v>
      </c>
      <c r="G61" s="159">
        <v>0</v>
      </c>
      <c r="H61" s="22"/>
    </row>
    <row r="62" spans="1:8" ht="12.75">
      <c r="A62" s="115"/>
      <c r="B62" s="125" t="s">
        <v>46</v>
      </c>
      <c r="C62" s="147"/>
      <c r="D62" s="151">
        <f>SUM(D5:D61)</f>
        <v>36708</v>
      </c>
      <c r="E62" s="151">
        <f>SUM(E5:E61)</f>
        <v>20508</v>
      </c>
      <c r="F62" s="151">
        <f>SUM(F5:F61)</f>
        <v>194731</v>
      </c>
      <c r="G62" s="151">
        <f>SUM(G5:G60)</f>
        <v>11390</v>
      </c>
      <c r="H62" s="22"/>
    </row>
    <row r="63" spans="1:8" ht="12.75">
      <c r="A63" s="22"/>
      <c r="B63" s="22"/>
      <c r="C63" s="22"/>
      <c r="D63" s="102"/>
      <c r="E63" s="102"/>
      <c r="F63" s="23"/>
      <c r="G63" s="22"/>
      <c r="H63" s="22"/>
    </row>
    <row r="64" spans="1:8" ht="12.75">
      <c r="A64" s="58" t="s">
        <v>54</v>
      </c>
      <c r="B64" s="58"/>
      <c r="C64" s="69"/>
      <c r="D64" s="24"/>
      <c r="E64" s="24"/>
      <c r="F64" s="24"/>
      <c r="G64" s="22"/>
      <c r="H64" s="22"/>
    </row>
    <row r="65" spans="1:8" ht="12.75">
      <c r="A65" s="59" t="s">
        <v>56</v>
      </c>
      <c r="B65" s="58"/>
      <c r="C65" s="69"/>
      <c r="D65" s="24"/>
      <c r="E65" s="24"/>
      <c r="F65" s="24"/>
      <c r="G65" s="22"/>
      <c r="H65" s="22"/>
    </row>
    <row r="66" spans="1:8" ht="12.75">
      <c r="A66" s="59" t="s">
        <v>57</v>
      </c>
      <c r="B66" s="58"/>
      <c r="C66" s="69"/>
      <c r="D66" s="24"/>
      <c r="E66" s="24"/>
      <c r="F66" s="24"/>
      <c r="G66" s="22"/>
      <c r="H66" s="22"/>
    </row>
    <row r="67" spans="1:8" ht="12.75">
      <c r="A67" s="189" t="s">
        <v>113</v>
      </c>
      <c r="B67" s="194"/>
      <c r="C67" s="69"/>
      <c r="D67" s="24"/>
      <c r="E67" s="24"/>
      <c r="F67" s="24"/>
      <c r="G67" s="22"/>
      <c r="H67" s="22"/>
    </row>
    <row r="68" spans="1:8" ht="12.75">
      <c r="A68" s="59" t="s">
        <v>58</v>
      </c>
      <c r="B68" s="58"/>
      <c r="C68" s="69"/>
      <c r="D68" s="24"/>
      <c r="E68" s="24"/>
      <c r="F68" s="24"/>
      <c r="G68" s="22"/>
      <c r="H68" s="22"/>
    </row>
    <row r="69" spans="1:8" ht="12.75">
      <c r="A69" s="54"/>
      <c r="B69" s="54"/>
      <c r="C69" s="69"/>
      <c r="D69" s="24"/>
      <c r="E69" s="24"/>
      <c r="F69" s="24"/>
      <c r="G69" s="22"/>
      <c r="H69" s="22"/>
    </row>
    <row r="70" spans="1:8" ht="12.75">
      <c r="A70" s="59" t="s">
        <v>55</v>
      </c>
      <c r="B70" s="28"/>
      <c r="C70" s="28"/>
      <c r="D70" s="28"/>
      <c r="E70" s="28"/>
      <c r="F70" s="28"/>
      <c r="G70" s="22"/>
      <c r="H70" s="22"/>
    </row>
    <row r="72" spans="1:6" ht="12.75">
      <c r="A72" s="184" t="s">
        <v>198</v>
      </c>
      <c r="B72" s="184"/>
      <c r="C72" s="184"/>
      <c r="D72" s="184"/>
      <c r="E72" s="184"/>
      <c r="F72" s="184"/>
    </row>
  </sheetData>
  <mergeCells count="3">
    <mergeCell ref="A67:B67"/>
    <mergeCell ref="A1:D1"/>
    <mergeCell ref="A72:F72"/>
  </mergeCells>
  <printOptions horizontalCentered="1"/>
  <pageMargins left="0.75" right="0.75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ELAG</dc:creator>
  <cp:keywords/>
  <dc:description/>
  <cp:lastModifiedBy>dtizaj</cp:lastModifiedBy>
  <cp:lastPrinted>2005-11-15T08:24:24Z</cp:lastPrinted>
  <dcterms:created xsi:type="dcterms:W3CDTF">1999-07-23T07:33:13Z</dcterms:created>
  <dcterms:modified xsi:type="dcterms:W3CDTF">2006-02-10T08:49:25Z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