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555" windowHeight="5130" firstSheet="13" activeTab="17"/>
  </bookViews>
  <sheets>
    <sheet name="1 Organizacijske enote osr. k." sheetId="1" r:id="rId1"/>
    <sheet name="2 Prostor, odprtost" sheetId="2" r:id="rId2"/>
    <sheet name="3 Zbirka knjižnega gradiva" sheetId="3" r:id="rId3"/>
    <sheet name="3.1 Zbirka knjižničnega gradiva" sheetId="4" r:id="rId4"/>
    <sheet name="3.2 Zbirka neknjižnega gradiva " sheetId="5" r:id="rId5"/>
    <sheet name="4 Prirast knjižničnega gradiva" sheetId="6" r:id="rId6"/>
    <sheet name="4.1 Prirast enot neknj. gradiva" sheetId="7" r:id="rId7"/>
    <sheet name="5 Prirast po načinu nabave" sheetId="8" r:id="rId8"/>
    <sheet name="6 Knjižnični delavci" sheetId="9" r:id="rId9"/>
    <sheet name="6.1 KNJIŽN. DEL. EPZ REDNO" sheetId="10" r:id="rId10"/>
    <sheet name="6.2 KNJIŽN. DEL. EPZ HONOR" sheetId="11" r:id="rId11"/>
    <sheet name="7 Člani, obiskovalci" sheetId="12" r:id="rId12"/>
    <sheet name="8 Uporaba in storitve knjižnic" sheetId="13" r:id="rId13"/>
    <sheet name="8.1 Vrste prireditev " sheetId="14" r:id="rId14"/>
    <sheet name="8.2 Obiskovalci" sheetId="15" r:id="rId15"/>
    <sheet name="9 Izposojeno gradivo" sheetId="16" r:id="rId16"/>
    <sheet name="10 Prihodki - brez investicij" sheetId="17" r:id="rId17"/>
    <sheet name="11 Odhodki" sheetId="18" r:id="rId18"/>
  </sheets>
  <definedNames>
    <definedName name="_xlnm.Print_Area" localSheetId="7">'5 Prirast po načinu nabave'!$A$1:$H$68</definedName>
    <definedName name="_xlnm.Print_Area" localSheetId="8">'6 Knjižnični delavci'!$A$1:$K$66</definedName>
    <definedName name="_xlnm.Print_Area" localSheetId="10">'6.2 KNJIŽN. DEL. EPZ HONOR'!$A$1:$I$66</definedName>
    <definedName name="_xlnm.Print_Titles" localSheetId="0">'1 Organizacijske enote osr. k.'!$3:$3</definedName>
    <definedName name="_xlnm.Print_Titles" localSheetId="16">'10 Prihodki - brez investicij'!$3:$3</definedName>
    <definedName name="_xlnm.Print_Titles" localSheetId="17">'11 Odhodki'!$3:$3</definedName>
    <definedName name="_xlnm.Print_Titles" localSheetId="1">'2 Prostor, odprtost'!$3:$3</definedName>
    <definedName name="_xlnm.Print_Titles" localSheetId="3">'3.1 Zbirka knjižničnega gradiva'!$3:$3</definedName>
    <definedName name="_xlnm.Print_Titles" localSheetId="4">'3.2 Zbirka neknjižnega gradiva '!$3:$3</definedName>
    <definedName name="_xlnm.Print_Titles" localSheetId="5">'4 Prirast knjižničnega gradiva'!$3:$3</definedName>
    <definedName name="_xlnm.Print_Titles" localSheetId="6">'4.1 Prirast enot neknj. gradiva'!$3:$3</definedName>
    <definedName name="_xlnm.Print_Titles" localSheetId="7">'5 Prirast po načinu nabave'!$3:$3</definedName>
    <definedName name="_xlnm.Print_Titles" localSheetId="8">'6 Knjižnični delavci'!$3:$3</definedName>
    <definedName name="_xlnm.Print_Titles" localSheetId="9">'6.1 KNJIŽN. DEL. EPZ REDNO'!$3:$3</definedName>
    <definedName name="_xlnm.Print_Titles" localSheetId="10">'6.2 KNJIŽN. DEL. EPZ HONOR'!$3:$3</definedName>
    <definedName name="_xlnm.Print_Titles" localSheetId="11">'7 Člani, obiskovalci'!$3:$3</definedName>
    <definedName name="_xlnm.Print_Titles" localSheetId="12">'8 Uporaba in storitve knjižnic'!$3:$3</definedName>
    <definedName name="_xlnm.Print_Titles" localSheetId="13">'8.1 Vrste prireditev '!$3:$3</definedName>
    <definedName name="_xlnm.Print_Titles" localSheetId="14">'8.2 Obiskovalci'!$3:$3</definedName>
    <definedName name="_xlnm.Print_Titles" localSheetId="15">'9 Izposojeno gradivo'!$3:$3</definedName>
  </definedNames>
  <calcPr fullCalcOnLoad="1"/>
</workbook>
</file>

<file path=xl/sharedStrings.xml><?xml version="1.0" encoding="utf-8"?>
<sst xmlns="http://schemas.openxmlformats.org/spreadsheetml/2006/main" count="2456" uniqueCount="245">
  <si>
    <t>Zap. št.</t>
  </si>
  <si>
    <t>Kraj</t>
  </si>
  <si>
    <t>Število krajev s postajališčem bibliobusa</t>
  </si>
  <si>
    <t>Število postajališč bibliobusa</t>
  </si>
  <si>
    <t>Število krajev s premičnimi zbirkami</t>
  </si>
  <si>
    <t>Število postajališč premičnih zbirk</t>
  </si>
  <si>
    <t>Kranj II.</t>
  </si>
  <si>
    <t>Jesenice III.</t>
  </si>
  <si>
    <t>Radovljica III.</t>
  </si>
  <si>
    <t>Škofja Loka III.</t>
  </si>
  <si>
    <t>Tržič IV.</t>
  </si>
  <si>
    <t>Ravne II.</t>
  </si>
  <si>
    <t>Slo. Gradec III.</t>
  </si>
  <si>
    <t>Radlje IV.</t>
  </si>
  <si>
    <t>Dravograd V.</t>
  </si>
  <si>
    <t>Murska Sobota II.</t>
  </si>
  <si>
    <t>Gor. Radgona III.</t>
  </si>
  <si>
    <t>Lendava lll.</t>
  </si>
  <si>
    <t>Ljutomer IV.</t>
  </si>
  <si>
    <t>Maribor I.</t>
  </si>
  <si>
    <t>Slov. Bistrica III.</t>
  </si>
  <si>
    <t>Lenart IV.</t>
  </si>
  <si>
    <t>Ptuj II.</t>
  </si>
  <si>
    <t>Ormož IV.</t>
  </si>
  <si>
    <t>Celje II.</t>
  </si>
  <si>
    <t>Slov. Konjice III.</t>
  </si>
  <si>
    <t>Šmarje III.</t>
  </si>
  <si>
    <t>Velenje III.</t>
  </si>
  <si>
    <t>Žalec III.</t>
  </si>
  <si>
    <t>Hrastnik IV.</t>
  </si>
  <si>
    <t>Laško IV.</t>
  </si>
  <si>
    <t>Mozirje IV.</t>
  </si>
  <si>
    <t>Rogaška Slatina</t>
  </si>
  <si>
    <t>Šentjur IV.</t>
  </si>
  <si>
    <t>Trbovlje IV.</t>
  </si>
  <si>
    <t>Zagorje IV.</t>
  </si>
  <si>
    <t>Lj. Center II.</t>
  </si>
  <si>
    <t>Lj. Bežigrad II.</t>
  </si>
  <si>
    <t>Lj. Moste-Polje II.</t>
  </si>
  <si>
    <t>Lj. Šiška II.</t>
  </si>
  <si>
    <t>Lj. Vič-Rudnik II.</t>
  </si>
  <si>
    <t>Domžale III.</t>
  </si>
  <si>
    <t>Grosuplje III.</t>
  </si>
  <si>
    <t>Kamnik III.</t>
  </si>
  <si>
    <t>Vrhnika III.</t>
  </si>
  <si>
    <t>Cerknica IV.</t>
  </si>
  <si>
    <t>Litija IV.</t>
  </si>
  <si>
    <t>Logatec IV.</t>
  </si>
  <si>
    <t>Novo mesto II.</t>
  </si>
  <si>
    <t xml:space="preserve">Brežice III. </t>
  </si>
  <si>
    <t>Krško III.</t>
  </si>
  <si>
    <t>Črnomelj IV.</t>
  </si>
  <si>
    <t>Kočevje IV.</t>
  </si>
  <si>
    <t>Ribnica IV.</t>
  </si>
  <si>
    <t>Sevnica IV.</t>
  </si>
  <si>
    <t>Trebnje IV.</t>
  </si>
  <si>
    <t>Metlika V.</t>
  </si>
  <si>
    <t>Koper II.</t>
  </si>
  <si>
    <t>Postojna III.</t>
  </si>
  <si>
    <t>Sežana III.</t>
  </si>
  <si>
    <t>Ilirska Bistrica IV.</t>
  </si>
  <si>
    <t>Izola IV.</t>
  </si>
  <si>
    <t>Piran IV.</t>
  </si>
  <si>
    <t>Nova Gorica II.</t>
  </si>
  <si>
    <t>Ajdovščina III.</t>
  </si>
  <si>
    <t>Tolmin IV.</t>
  </si>
  <si>
    <t>Idrija IV.</t>
  </si>
  <si>
    <t>Regije</t>
  </si>
  <si>
    <t>Legenda</t>
  </si>
  <si>
    <t>Osrednje knjižnice, ki imajo sedež v krajih tabele 1., so razvrščene znotraj regij po številu prebivalcev na svojem območju:</t>
  </si>
  <si>
    <t>I. tip za območje nad 100.000 prebivalci</t>
  </si>
  <si>
    <t>II. tip za območje od 50 do 100.000 prebivalcev</t>
  </si>
  <si>
    <t>III. tip za območje od 20 do 50.000 prebivalcev</t>
  </si>
  <si>
    <t>IV. tip za območje od 10 do 20.000 prebivalcev</t>
  </si>
  <si>
    <t>V. tip za območje od 7 do 10.000 pebivalcev.</t>
  </si>
  <si>
    <t>Črnomelj IV</t>
  </si>
  <si>
    <t>% zbirke v lokalnem katalogu</t>
  </si>
  <si>
    <t>Lenart</t>
  </si>
  <si>
    <t>Lj. Bežigrad</t>
  </si>
  <si>
    <t>Nakup</t>
  </si>
  <si>
    <t>Obvezni izvod</t>
  </si>
  <si>
    <t>Zamena</t>
  </si>
  <si>
    <t>Dar</t>
  </si>
  <si>
    <t xml:space="preserve"> </t>
  </si>
  <si>
    <t>SKUPAJ</t>
  </si>
  <si>
    <t>Medknjižnična izposoja</t>
  </si>
  <si>
    <t>Skupaj investicije</t>
  </si>
  <si>
    <t>Od tega za računalniško opremo</t>
  </si>
  <si>
    <t>Nakup knjižničnega gradiva</t>
  </si>
  <si>
    <t>Od tega za elektronske vire</t>
  </si>
  <si>
    <t>Materialni stroški</t>
  </si>
  <si>
    <t>Od tega za izobraževanje delavcev</t>
  </si>
  <si>
    <t>Bruto plače</t>
  </si>
  <si>
    <t xml:space="preserve"> 3.1  ZBIRKA KNJIŽNIČNEGA GRADIVA (2005)</t>
  </si>
  <si>
    <t>4.1 PRIRAST ENOT NEKNJIŽNEGA GRADIVA (2005)</t>
  </si>
  <si>
    <t>5 PRIRAST PO NAČINU NABAVE (2005)</t>
  </si>
  <si>
    <t>7   ČLANI, OBISKOVALCI (2005)</t>
  </si>
  <si>
    <t>9 IZPOSOJENO GRADIVO NA  DOM (2005)</t>
  </si>
  <si>
    <t>10  PRIHODKI - BREZ INVESTICIJ (2005)</t>
  </si>
  <si>
    <t>11  ODHODKI (2005)</t>
  </si>
  <si>
    <t>Število prireditev</t>
  </si>
  <si>
    <t xml:space="preserve">Rokopisno gradivo </t>
  </si>
  <si>
    <t>Mikrooblike</t>
  </si>
  <si>
    <t>Katrografsko gradivo</t>
  </si>
  <si>
    <t>Avdiovizualno gradivo</t>
  </si>
  <si>
    <t>Slikovno gradivo</t>
  </si>
  <si>
    <t>Drugo knjižnično gradivo</t>
  </si>
  <si>
    <t>Elektronske knjige</t>
  </si>
  <si>
    <t>Ostali digitalni dokumenti</t>
  </si>
  <si>
    <t>Podatkovne baze</t>
  </si>
  <si>
    <t>Glasbeni tiski</t>
  </si>
  <si>
    <t>Število bibliobusov</t>
  </si>
  <si>
    <t>Število krajev  brez knjižnične dejavnosti</t>
  </si>
  <si>
    <t>3  ZBIRKA KNJIŽNIČNEGA GRADIVA - FIZIČNI NOSILCI (2005)</t>
  </si>
  <si>
    <t xml:space="preserve">% zbirke v prostem pristopu </t>
  </si>
  <si>
    <t>E-knjige, dostopne na daljavo</t>
  </si>
  <si>
    <t>Podatkovne zbirke, dostopne na daljavo</t>
  </si>
  <si>
    <t>6.1 KNJIŽNIČNI DELAVCI V EPZ REDNO ZAPOSLENI (2005)</t>
  </si>
  <si>
    <t>6.2 KNJIŽNIČNI DELAVCI V EPZ HONORARNO ZAPOSLENI (2005)</t>
  </si>
  <si>
    <t>8  UPORABA IN STORITVE KNJIŽNICE (2005)</t>
  </si>
  <si>
    <t>Kartografsko gradivo</t>
  </si>
  <si>
    <t>Patenti</t>
  </si>
  <si>
    <t>Standardi</t>
  </si>
  <si>
    <t>6 KNJIŽNIČNI DELAVCI (OSEBE) PO STROKOVNI IZOBRAZBI 2005</t>
  </si>
  <si>
    <t>Visoka strokovna izobrazba</t>
  </si>
  <si>
    <t>Univerzitetna izobrazba</t>
  </si>
  <si>
    <t>Magisterij</t>
  </si>
  <si>
    <t>Doktorat</t>
  </si>
  <si>
    <t>Srednješolska izobrazba</t>
  </si>
  <si>
    <t>Osnovnošolska izobrazba</t>
  </si>
  <si>
    <t>4 PRIRAST KNJIŽNIČNEGA GRADIVA (2005)</t>
  </si>
  <si>
    <t>3.2 ZBIRKA NEKNJIŽNEGA GRADIVA (2005)</t>
  </si>
  <si>
    <t xml:space="preserve"> Drugo knjižnično gradivo</t>
  </si>
  <si>
    <t>Število fotokopij (naredila knjižnica)</t>
  </si>
  <si>
    <t>Podatkovne zbirke, dostopne na daljavo (število dostopov)</t>
  </si>
  <si>
    <t>Podatkovne zbirke, dostopne na daljavo (število vpogledov)</t>
  </si>
  <si>
    <t>Število ur usposabljanja uporabnikov</t>
  </si>
  <si>
    <t>Kranj</t>
  </si>
  <si>
    <t>Število enot domoznanskega gradiva</t>
  </si>
  <si>
    <t>Število enot referenčnega gradiva</t>
  </si>
  <si>
    <t>8.2 OBISKOVALCI (2005)</t>
  </si>
  <si>
    <t>8.1 VRSTE PRIREDITEV  (2005)</t>
  </si>
  <si>
    <r>
      <t xml:space="preserve"> 1  ORGANIZACIJSKE ENOTE OSREDNJIH KNJIŽNIC (2005)</t>
    </r>
    <r>
      <rPr>
        <b/>
        <sz val="10"/>
        <color indexed="10"/>
        <rFont val="Times New Roman"/>
        <family val="1"/>
      </rPr>
      <t xml:space="preserve"> </t>
    </r>
  </si>
  <si>
    <t>Število krajevnih knjižnic (tudi osrednja)</t>
  </si>
  <si>
    <t>2  ODPRTOST, PROSTOR, OPREMA ZA UPORABNIKE (2005)</t>
  </si>
  <si>
    <t>Od materialnih stroškov za avtomatizacijo</t>
  </si>
  <si>
    <r>
      <t xml:space="preserve"> Vseživljenjsko učenje   </t>
    </r>
    <r>
      <rPr>
        <b/>
        <sz val="8"/>
        <rFont val="Times New Roman"/>
        <family val="1"/>
      </rPr>
      <t>mladi</t>
    </r>
  </si>
  <si>
    <r>
      <t xml:space="preserve"> Vseživljenjsko učenje </t>
    </r>
    <r>
      <rPr>
        <b/>
        <sz val="8"/>
        <rFont val="Times New Roman"/>
        <family val="1"/>
      </rPr>
      <t>odrasli</t>
    </r>
  </si>
  <si>
    <r>
      <t xml:space="preserve">Bralna kultura </t>
    </r>
    <r>
      <rPr>
        <b/>
        <sz val="8"/>
        <rFont val="Times New Roman"/>
        <family val="1"/>
      </rPr>
      <t>mladi</t>
    </r>
  </si>
  <si>
    <r>
      <t xml:space="preserve">Za skupine s posebnimi potrebami </t>
    </r>
    <r>
      <rPr>
        <b/>
        <sz val="8"/>
        <rFont val="Times New Roman"/>
        <family val="1"/>
      </rPr>
      <t>mladi</t>
    </r>
  </si>
  <si>
    <r>
      <t xml:space="preserve">Za skupine s posebnimi potrebami </t>
    </r>
    <r>
      <rPr>
        <b/>
        <sz val="8"/>
        <rFont val="Times New Roman"/>
        <family val="1"/>
      </rPr>
      <t>odrasli</t>
    </r>
  </si>
  <si>
    <r>
      <t xml:space="preserve">Vseživljenjsko učenje   </t>
    </r>
    <r>
      <rPr>
        <b/>
        <sz val="8"/>
        <rFont val="Times New Roman"/>
        <family val="1"/>
      </rPr>
      <t>odrasli</t>
    </r>
  </si>
  <si>
    <r>
      <t xml:space="preserve">Bralna kultura </t>
    </r>
    <r>
      <rPr>
        <b/>
        <sz val="8"/>
        <rFont val="Times New Roman"/>
        <family val="1"/>
      </rPr>
      <t>odrasli</t>
    </r>
  </si>
  <si>
    <r>
      <t xml:space="preserve">Kulturne prireditve    </t>
    </r>
    <r>
      <rPr>
        <b/>
        <sz val="8"/>
        <rFont val="Times New Roman"/>
        <family val="1"/>
      </rPr>
      <t>mladi</t>
    </r>
  </si>
  <si>
    <r>
      <t xml:space="preserve">Kulturne prireditve </t>
    </r>
    <r>
      <rPr>
        <b/>
        <sz val="8"/>
        <rFont val="Times New Roman"/>
        <family val="1"/>
      </rPr>
      <t>odrasli</t>
    </r>
  </si>
  <si>
    <r>
      <t xml:space="preserve">Prireditve za skupine s posebnimi potrebami </t>
    </r>
    <r>
      <rPr>
        <b/>
        <sz val="8"/>
        <rFont val="Times New Roman"/>
        <family val="1"/>
      </rPr>
      <t>mladi</t>
    </r>
  </si>
  <si>
    <r>
      <t xml:space="preserve">Prireditve za skupine s posebnimi potrebami </t>
    </r>
    <r>
      <rPr>
        <b/>
        <sz val="8"/>
        <rFont val="Times New Roman"/>
        <family val="1"/>
      </rPr>
      <t>odrasli</t>
    </r>
  </si>
  <si>
    <r>
      <t xml:space="preserve">Vseživljenjsko učenje      </t>
    </r>
    <r>
      <rPr>
        <b/>
        <sz val="8"/>
        <rFont val="Times New Roman"/>
        <family val="1"/>
      </rPr>
      <t>mladi</t>
    </r>
  </si>
  <si>
    <t>Leposlovne knjige</t>
  </si>
  <si>
    <t>Leposlovno neknjižno gradivo</t>
  </si>
  <si>
    <t>Neleposlovne knjige</t>
  </si>
  <si>
    <t>Neleposlovno neknjižno gradivo</t>
  </si>
  <si>
    <t>Leposlovne serijske publikacije</t>
  </si>
  <si>
    <t>Neleposlovne serijske publikacije</t>
  </si>
  <si>
    <t>ODPRTOST letno število ur</t>
  </si>
  <si>
    <r>
      <t>PROSTOR skupaj 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</si>
  <si>
    <t>OPREMA število čitalniških sedežev</t>
  </si>
  <si>
    <t>OPREMA dolžina polic/m</t>
  </si>
  <si>
    <t xml:space="preserve">OPREMA osebni računalniki </t>
  </si>
  <si>
    <t xml:space="preserve">OPREMA terminali </t>
  </si>
  <si>
    <t>OPREMA tiskalniki</t>
  </si>
  <si>
    <t>OPREMA skenerji</t>
  </si>
  <si>
    <t xml:space="preserve">OPREMA medmrežje </t>
  </si>
  <si>
    <t>OPREMA urejanje besedil</t>
  </si>
  <si>
    <t>OPREMA elektronska pošta</t>
  </si>
  <si>
    <t>OPREMA uporaba el. virov na fizič. nosilcih</t>
  </si>
  <si>
    <t>OPREMA drugo</t>
  </si>
  <si>
    <t>KNJIGE, BROŠURE v slovenskem jeziku</t>
  </si>
  <si>
    <t>KNJIGE, BROŠURE v drugih jezikih</t>
  </si>
  <si>
    <t>KNJIGE, BROŠURE SKUPAJ</t>
  </si>
  <si>
    <t>SERIJSKE PUBLIKACIJE v slovenskem jeziku</t>
  </si>
  <si>
    <t>SERIJSKE PUBLIKACIJE v drugih jezikih</t>
  </si>
  <si>
    <t>SERIJSKE PUBLIKACIJE SKUPAJ</t>
  </si>
  <si>
    <t>KNJIGE, BROŠURE od tega za mladino</t>
  </si>
  <si>
    <t>KNJIŽNIČNO GRADIVO SKUPAJ</t>
  </si>
  <si>
    <t>KNJIGE, BROŠURE  enote</t>
  </si>
  <si>
    <t>SERIJSKE PUBLIKACIJE enote</t>
  </si>
  <si>
    <t>SERIJSKE PUBLIKACIJE od tega za mladino</t>
  </si>
  <si>
    <t>NEKNJIŽNO GRADIVO enote</t>
  </si>
  <si>
    <t>ČLANI odrasli</t>
  </si>
  <si>
    <t>ČLANI mladi</t>
  </si>
  <si>
    <t>ČLANI SKUPAJ</t>
  </si>
  <si>
    <t>OBISKOVALCI izposoja na dom</t>
  </si>
  <si>
    <t>OBISKOVALCI drugih storitev v knjižnici</t>
  </si>
  <si>
    <t>OBISKOVALCI prireditev</t>
  </si>
  <si>
    <t>OBISKOVALCI SKUPAJ</t>
  </si>
  <si>
    <t>Število naslovov serijskih publikacij</t>
  </si>
  <si>
    <t>Od tega nestrokovni knjiž. delavci</t>
  </si>
  <si>
    <t xml:space="preserve"> Strokovni delavci SKUPAJ</t>
  </si>
  <si>
    <t>Drugi knjižnični delavci</t>
  </si>
  <si>
    <t xml:space="preserve">VSI SKUPAJ </t>
  </si>
  <si>
    <t>Pristojni občinski upravni organ</t>
  </si>
  <si>
    <t>Pristojni državni upravni organ</t>
  </si>
  <si>
    <t>Matična institucija</t>
  </si>
  <si>
    <t xml:space="preserve">Lastni </t>
  </si>
  <si>
    <t>Drugi</t>
  </si>
  <si>
    <t xml:space="preserve">SKUPAJ </t>
  </si>
  <si>
    <t>Diplomirani knjižničarji</t>
  </si>
  <si>
    <t>Izučeni diplomirani knjižničarji</t>
  </si>
  <si>
    <t>Izučeni knjižničarji</t>
  </si>
  <si>
    <t xml:space="preserve"> VSI SKUPAJ</t>
  </si>
  <si>
    <t xml:space="preserve">VSI SKUPAJ  </t>
  </si>
  <si>
    <t>Število elektronskih referenčnih informacij</t>
  </si>
  <si>
    <t>NEKNJIŽNO GRADIVO</t>
  </si>
  <si>
    <t xml:space="preserve"> KNJIŽNIČNO GRADIVO    SKUPAJ</t>
  </si>
  <si>
    <t>OPREMA UPS</t>
  </si>
  <si>
    <t>OPREMA LCD projekt.</t>
  </si>
  <si>
    <t>OPREMA OPAC</t>
  </si>
  <si>
    <t>Neknjižno gradivo, dostopno na daljavo</t>
  </si>
  <si>
    <r>
      <t xml:space="preserve">Kulturne prireditve </t>
    </r>
    <r>
      <rPr>
        <b/>
        <sz val="8"/>
        <rFont val="Times New Roman"/>
        <family val="1"/>
      </rPr>
      <t>mladi</t>
    </r>
  </si>
  <si>
    <r>
      <t xml:space="preserve"> </t>
    </r>
    <r>
      <rPr>
        <sz val="8"/>
        <rFont val="Times New Roman"/>
        <family val="1"/>
      </rPr>
      <t>Kulturne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prireditve</t>
    </r>
    <r>
      <rPr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odrasli</t>
    </r>
  </si>
  <si>
    <t>Regija</t>
  </si>
  <si>
    <t>GOR</t>
  </si>
  <si>
    <t>KOR</t>
  </si>
  <si>
    <t>POM</t>
  </si>
  <si>
    <t>ŠTA</t>
  </si>
  <si>
    <t>SPP</t>
  </si>
  <si>
    <t>CEL</t>
  </si>
  <si>
    <t>OSL</t>
  </si>
  <si>
    <t>DOL</t>
  </si>
  <si>
    <t>OBK</t>
  </si>
  <si>
    <t>GRŠ</t>
  </si>
  <si>
    <t>SKUPAJ SLOVENIJA</t>
  </si>
  <si>
    <t>SLOVENIJA SKUPAJ</t>
  </si>
  <si>
    <t>GOR - GORENJSKA</t>
  </si>
  <si>
    <t>KOR - KOROŠKA</t>
  </si>
  <si>
    <t>POM - POMURJE</t>
  </si>
  <si>
    <t>ŠTA - ŠTAJERSKA</t>
  </si>
  <si>
    <t>SPP - SPODNJE PODRAVJE</t>
  </si>
  <si>
    <t>CEL - CELJSKA</t>
  </si>
  <si>
    <t>OSL - OSREDNJA SLOVENIJA</t>
  </si>
  <si>
    <t>DOL - DOLENJSKA</t>
  </si>
  <si>
    <t>OBK - OBALNOKRAŠKA</t>
  </si>
  <si>
    <t>GRŠ - GORIŠKA</t>
  </si>
  <si>
    <t>Število izposojenih enot v knjižnici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</si>
</sst>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;[Red]#,##0"/>
    <numFmt numFmtId="165" formatCode="#,##0.0"/>
  </numFmts>
  <fonts count="32">
    <font>
      <sz val="10"/>
      <name val="Arial"/>
      <family val="0"/>
    </font>
    <font>
      <sz val="8"/>
      <name val="Arial"/>
      <family val="0"/>
    </font>
    <font>
      <sz val="8"/>
      <name val="Arial CE"/>
      <family val="2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8"/>
      <color indexed="12"/>
      <name val="Times New Roman"/>
      <family val="1"/>
    </font>
    <font>
      <i/>
      <sz val="8"/>
      <name val="Times New Roman"/>
      <family val="1"/>
    </font>
    <font>
      <b/>
      <sz val="10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Times New Roman"/>
      <family val="1"/>
    </font>
    <font>
      <vertAlign val="superscript"/>
      <sz val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sz val="8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61"/>
      <name val="Times New Roman"/>
      <family val="1"/>
    </font>
    <font>
      <b/>
      <sz val="8"/>
      <color indexed="14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3" fontId="6" fillId="0" borderId="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4" fontId="6" fillId="0" borderId="5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/>
    </xf>
    <xf numFmtId="4" fontId="8" fillId="0" borderId="1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4" fontId="9" fillId="0" borderId="1" xfId="0" applyNumberFormat="1" applyFont="1" applyFill="1" applyBorder="1" applyAlignment="1">
      <alignment/>
    </xf>
    <xf numFmtId="0" fontId="20" fillId="0" borderId="1" xfId="0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top" wrapText="1"/>
    </xf>
    <xf numFmtId="3" fontId="23" fillId="0" borderId="1" xfId="0" applyNumberFormat="1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3" fontId="4" fillId="2" borderId="0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2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5" fillId="0" borderId="0" xfId="0" applyFont="1" applyFill="1" applyAlignment="1">
      <alignment wrapText="1"/>
    </xf>
    <xf numFmtId="0" fontId="2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4" fontId="6" fillId="0" borderId="0" xfId="0" applyNumberFormat="1" applyFont="1" applyFill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2" fontId="6" fillId="0" borderId="1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2" fontId="8" fillId="0" borderId="1" xfId="0" applyNumberFormat="1" applyFont="1" applyFill="1" applyBorder="1" applyAlignment="1">
      <alignment/>
    </xf>
    <xf numFmtId="2" fontId="6" fillId="0" borderId="7" xfId="0" applyNumberFormat="1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6" fillId="0" borderId="2" xfId="0" applyFont="1" applyBorder="1" applyAlignment="1">
      <alignment horizontal="center" wrapText="1"/>
    </xf>
    <xf numFmtId="3" fontId="6" fillId="2" borderId="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3" fontId="6" fillId="0" borderId="1" xfId="0" applyNumberFormat="1" applyFont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0" fontId="9" fillId="0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wrapText="1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6" xfId="0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1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164" fontId="6" fillId="0" borderId="8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" fontId="7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87"/>
  <sheetViews>
    <sheetView zoomScale="120" zoomScaleNormal="120" workbookViewId="0" topLeftCell="A34">
      <selection activeCell="M30" sqref="M30"/>
    </sheetView>
  </sheetViews>
  <sheetFormatPr defaultColWidth="9.140625" defaultRowHeight="12.75"/>
  <cols>
    <col min="1" max="1" width="4.7109375" style="22" customWidth="1"/>
    <col min="2" max="2" width="15.7109375" style="22" customWidth="1"/>
    <col min="3" max="3" width="5.140625" style="207" bestFit="1" customWidth="1"/>
    <col min="4" max="4" width="10.421875" style="22" customWidth="1"/>
    <col min="5" max="5" width="8.421875" style="22" bestFit="1" customWidth="1"/>
    <col min="6" max="6" width="10.421875" style="22" customWidth="1"/>
    <col min="7" max="7" width="8.57421875" style="22" customWidth="1"/>
    <col min="8" max="8" width="9.8515625" style="22" customWidth="1"/>
    <col min="9" max="9" width="9.140625" style="22" customWidth="1"/>
    <col min="10" max="10" width="11.00390625" style="22" bestFit="1" customWidth="1"/>
    <col min="11" max="16384" width="9.140625" style="22" customWidth="1"/>
  </cols>
  <sheetData>
    <row r="1" spans="1:10" ht="12.75">
      <c r="A1" s="42" t="s">
        <v>142</v>
      </c>
      <c r="B1" s="42"/>
      <c r="C1" s="202"/>
      <c r="D1" s="42"/>
      <c r="E1" s="42"/>
      <c r="F1" s="42"/>
      <c r="G1" s="42"/>
      <c r="H1" s="42"/>
      <c r="I1" s="42"/>
      <c r="J1" s="42"/>
    </row>
    <row r="2" spans="1:11" ht="12.75">
      <c r="A2" s="63"/>
      <c r="B2" s="64"/>
      <c r="C2" s="203"/>
      <c r="D2" s="65"/>
      <c r="E2" s="65"/>
      <c r="F2" s="65"/>
      <c r="G2" s="65"/>
      <c r="H2" s="65"/>
      <c r="I2" s="65"/>
      <c r="J2" s="65"/>
      <c r="K2" s="66"/>
    </row>
    <row r="3" spans="1:10" s="59" customFormat="1" ht="49.5" customHeight="1">
      <c r="A3" s="16" t="s">
        <v>0</v>
      </c>
      <c r="B3" s="16" t="s">
        <v>1</v>
      </c>
      <c r="C3" s="210" t="s">
        <v>221</v>
      </c>
      <c r="D3" s="16" t="s">
        <v>143</v>
      </c>
      <c r="E3" s="16" t="s">
        <v>111</v>
      </c>
      <c r="F3" s="16" t="s">
        <v>2</v>
      </c>
      <c r="G3" s="16" t="s">
        <v>3</v>
      </c>
      <c r="H3" s="16" t="s">
        <v>4</v>
      </c>
      <c r="I3" s="16" t="s">
        <v>5</v>
      </c>
      <c r="J3" s="16" t="s">
        <v>112</v>
      </c>
    </row>
    <row r="4" spans="1:10" ht="11.25" customHeight="1">
      <c r="A4" s="17">
        <v>1</v>
      </c>
      <c r="B4" s="18" t="s">
        <v>6</v>
      </c>
      <c r="C4" s="211" t="s">
        <v>222</v>
      </c>
      <c r="D4" s="19">
        <v>8</v>
      </c>
      <c r="E4" s="19"/>
      <c r="F4" s="19">
        <v>0</v>
      </c>
      <c r="G4" s="19">
        <v>0</v>
      </c>
      <c r="H4" s="19">
        <v>9</v>
      </c>
      <c r="I4" s="19">
        <v>9</v>
      </c>
      <c r="J4" s="19">
        <v>2</v>
      </c>
    </row>
    <row r="5" spans="1:10" ht="11.25" customHeight="1">
      <c r="A5" s="17">
        <v>2</v>
      </c>
      <c r="B5" s="18" t="s">
        <v>7</v>
      </c>
      <c r="C5" s="211" t="s">
        <v>222</v>
      </c>
      <c r="D5" s="19">
        <v>5</v>
      </c>
      <c r="E5" s="19"/>
      <c r="F5" s="19"/>
      <c r="G5" s="19"/>
      <c r="H5" s="19">
        <v>3</v>
      </c>
      <c r="I5" s="19">
        <v>3</v>
      </c>
      <c r="J5" s="19">
        <v>1</v>
      </c>
    </row>
    <row r="6" spans="1:10" ht="11.25" customHeight="1">
      <c r="A6" s="17">
        <v>3</v>
      </c>
      <c r="B6" s="18" t="s">
        <v>8</v>
      </c>
      <c r="C6" s="211" t="s">
        <v>222</v>
      </c>
      <c r="D6" s="19">
        <v>12</v>
      </c>
      <c r="E6" s="19"/>
      <c r="F6" s="19">
        <v>0</v>
      </c>
      <c r="G6" s="19">
        <v>0</v>
      </c>
      <c r="H6" s="19">
        <v>0</v>
      </c>
      <c r="I6" s="19">
        <v>0</v>
      </c>
      <c r="J6" s="19">
        <v>0</v>
      </c>
    </row>
    <row r="7" spans="1:10" ht="11.25" customHeight="1">
      <c r="A7" s="17">
        <v>4</v>
      </c>
      <c r="B7" s="18" t="s">
        <v>9</v>
      </c>
      <c r="C7" s="211" t="s">
        <v>222</v>
      </c>
      <c r="D7" s="19">
        <v>5</v>
      </c>
      <c r="E7" s="19"/>
      <c r="F7" s="19"/>
      <c r="G7" s="19"/>
      <c r="H7" s="19">
        <v>2</v>
      </c>
      <c r="I7" s="19">
        <v>2</v>
      </c>
      <c r="J7" s="19">
        <v>19</v>
      </c>
    </row>
    <row r="8" spans="1:10" ht="11.25" customHeight="1">
      <c r="A8" s="17">
        <v>5</v>
      </c>
      <c r="B8" s="18" t="s">
        <v>10</v>
      </c>
      <c r="C8" s="211" t="s">
        <v>222</v>
      </c>
      <c r="D8" s="19">
        <v>1</v>
      </c>
      <c r="E8" s="19">
        <v>1</v>
      </c>
      <c r="F8" s="19">
        <v>15</v>
      </c>
      <c r="G8" s="19">
        <v>18</v>
      </c>
      <c r="H8" s="19">
        <v>1</v>
      </c>
      <c r="I8" s="19">
        <v>1</v>
      </c>
      <c r="J8" s="19">
        <v>1</v>
      </c>
    </row>
    <row r="9" spans="1:10" ht="11.25" customHeight="1">
      <c r="A9" s="17">
        <v>6</v>
      </c>
      <c r="B9" s="18" t="s">
        <v>11</v>
      </c>
      <c r="C9" s="211" t="s">
        <v>223</v>
      </c>
      <c r="D9" s="19">
        <v>5</v>
      </c>
      <c r="E9" s="19"/>
      <c r="F9" s="19"/>
      <c r="G9" s="19"/>
      <c r="H9" s="19">
        <v>3</v>
      </c>
      <c r="I9" s="19">
        <v>0</v>
      </c>
      <c r="J9" s="19">
        <v>2</v>
      </c>
    </row>
    <row r="10" spans="1:10" ht="11.25" customHeight="1">
      <c r="A10" s="17">
        <v>7</v>
      </c>
      <c r="B10" s="18" t="s">
        <v>12</v>
      </c>
      <c r="C10" s="211" t="s">
        <v>223</v>
      </c>
      <c r="D10" s="19">
        <v>4</v>
      </c>
      <c r="E10" s="19"/>
      <c r="F10" s="19"/>
      <c r="G10" s="19"/>
      <c r="H10" s="19"/>
      <c r="I10" s="19"/>
      <c r="J10" s="19">
        <v>0</v>
      </c>
    </row>
    <row r="11" spans="1:10" ht="11.25" customHeight="1">
      <c r="A11" s="17">
        <v>8</v>
      </c>
      <c r="B11" s="18" t="s">
        <v>13</v>
      </c>
      <c r="C11" s="211" t="s">
        <v>223</v>
      </c>
      <c r="D11" s="19">
        <v>3</v>
      </c>
      <c r="E11" s="19"/>
      <c r="F11" s="19"/>
      <c r="G11" s="19"/>
      <c r="H11" s="19">
        <v>3</v>
      </c>
      <c r="I11" s="19">
        <v>3</v>
      </c>
      <c r="J11" s="19">
        <v>3</v>
      </c>
    </row>
    <row r="12" spans="1:10" ht="11.25" customHeight="1">
      <c r="A12" s="17">
        <v>9</v>
      </c>
      <c r="B12" s="18" t="s">
        <v>14</v>
      </c>
      <c r="C12" s="211" t="s">
        <v>223</v>
      </c>
      <c r="D12" s="19">
        <v>1</v>
      </c>
      <c r="E12" s="19"/>
      <c r="F12" s="19"/>
      <c r="G12" s="19"/>
      <c r="H12" s="19">
        <v>5</v>
      </c>
      <c r="I12" s="19">
        <v>5</v>
      </c>
      <c r="J12" s="19">
        <v>0</v>
      </c>
    </row>
    <row r="13" spans="1:10" ht="11.25" customHeight="1">
      <c r="A13" s="17">
        <v>10</v>
      </c>
      <c r="B13" s="18" t="s">
        <v>15</v>
      </c>
      <c r="C13" s="211" t="s">
        <v>224</v>
      </c>
      <c r="D13" s="19">
        <v>4</v>
      </c>
      <c r="E13" s="19">
        <v>1</v>
      </c>
      <c r="F13" s="19">
        <v>93</v>
      </c>
      <c r="G13" s="19">
        <v>93</v>
      </c>
      <c r="H13" s="19"/>
      <c r="I13" s="19"/>
      <c r="J13" s="19">
        <v>0</v>
      </c>
    </row>
    <row r="14" spans="1:10" ht="11.25" customHeight="1">
      <c r="A14" s="17">
        <v>11</v>
      </c>
      <c r="B14" s="18" t="s">
        <v>16</v>
      </c>
      <c r="C14" s="211" t="s">
        <v>224</v>
      </c>
      <c r="D14" s="19">
        <v>1</v>
      </c>
      <c r="E14" s="19"/>
      <c r="F14" s="19"/>
      <c r="G14" s="19"/>
      <c r="H14" s="19">
        <v>2</v>
      </c>
      <c r="I14" s="19"/>
      <c r="J14" s="19"/>
    </row>
    <row r="15" spans="1:10" ht="11.25" customHeight="1">
      <c r="A15" s="17">
        <v>12</v>
      </c>
      <c r="B15" s="18" t="s">
        <v>17</v>
      </c>
      <c r="C15" s="211" t="s">
        <v>224</v>
      </c>
      <c r="D15" s="19">
        <v>8</v>
      </c>
      <c r="E15" s="19"/>
      <c r="F15" s="19"/>
      <c r="G15" s="19"/>
      <c r="H15" s="19">
        <v>5</v>
      </c>
      <c r="I15" s="19">
        <v>5</v>
      </c>
      <c r="J15" s="19"/>
    </row>
    <row r="16" spans="1:10" ht="11.25" customHeight="1">
      <c r="A16" s="17">
        <v>13</v>
      </c>
      <c r="B16" s="18" t="s">
        <v>18</v>
      </c>
      <c r="C16" s="211" t="s">
        <v>224</v>
      </c>
      <c r="D16" s="19">
        <v>1</v>
      </c>
      <c r="E16" s="19"/>
      <c r="F16" s="19"/>
      <c r="G16" s="19"/>
      <c r="H16" s="19"/>
      <c r="I16" s="19"/>
      <c r="J16" s="19">
        <v>67</v>
      </c>
    </row>
    <row r="17" spans="1:10" ht="11.25" customHeight="1">
      <c r="A17" s="17">
        <v>14</v>
      </c>
      <c r="B17" s="18" t="s">
        <v>19</v>
      </c>
      <c r="C17" s="211" t="s">
        <v>225</v>
      </c>
      <c r="D17" s="19">
        <v>15</v>
      </c>
      <c r="E17" s="19">
        <v>1</v>
      </c>
      <c r="F17" s="19">
        <v>36</v>
      </c>
      <c r="G17" s="19">
        <v>40</v>
      </c>
      <c r="H17" s="19">
        <v>5</v>
      </c>
      <c r="I17" s="19">
        <v>11</v>
      </c>
      <c r="J17" s="19"/>
    </row>
    <row r="18" spans="1:10" ht="11.25" customHeight="1">
      <c r="A18" s="17">
        <v>15</v>
      </c>
      <c r="B18" s="18" t="s">
        <v>20</v>
      </c>
      <c r="C18" s="211" t="s">
        <v>225</v>
      </c>
      <c r="D18" s="19">
        <v>4</v>
      </c>
      <c r="E18" s="19"/>
      <c r="F18" s="19">
        <v>9</v>
      </c>
      <c r="G18" s="19">
        <v>9</v>
      </c>
      <c r="H18" s="19">
        <v>2</v>
      </c>
      <c r="I18" s="19">
        <v>2</v>
      </c>
      <c r="J18" s="19">
        <v>5</v>
      </c>
    </row>
    <row r="19" spans="1:10" ht="11.25" customHeight="1">
      <c r="A19" s="17">
        <v>16</v>
      </c>
      <c r="B19" s="18" t="s">
        <v>21</v>
      </c>
      <c r="C19" s="211" t="s">
        <v>225</v>
      </c>
      <c r="D19" s="19">
        <v>1</v>
      </c>
      <c r="E19" s="19"/>
      <c r="F19" s="19">
        <v>3</v>
      </c>
      <c r="G19" s="19">
        <v>4</v>
      </c>
      <c r="H19" s="19">
        <v>0</v>
      </c>
      <c r="I19" s="19">
        <v>0</v>
      </c>
      <c r="J19" s="19">
        <v>3</v>
      </c>
    </row>
    <row r="20" spans="1:10" ht="11.25" customHeight="1">
      <c r="A20" s="17">
        <v>17</v>
      </c>
      <c r="B20" s="18" t="s">
        <v>22</v>
      </c>
      <c r="C20" s="211" t="s">
        <v>226</v>
      </c>
      <c r="D20" s="19">
        <v>1</v>
      </c>
      <c r="E20" s="19">
        <v>1</v>
      </c>
      <c r="F20" s="19">
        <v>47</v>
      </c>
      <c r="G20" s="19">
        <v>51</v>
      </c>
      <c r="H20" s="19">
        <v>0</v>
      </c>
      <c r="I20" s="19">
        <v>0</v>
      </c>
      <c r="J20" s="19">
        <v>10</v>
      </c>
    </row>
    <row r="21" spans="1:10" ht="11.25" customHeight="1">
      <c r="A21" s="17">
        <v>18</v>
      </c>
      <c r="B21" s="18" t="s">
        <v>23</v>
      </c>
      <c r="C21" s="211" t="s">
        <v>226</v>
      </c>
      <c r="D21" s="19">
        <v>1</v>
      </c>
      <c r="E21" s="19"/>
      <c r="F21" s="19">
        <v>0</v>
      </c>
      <c r="G21" s="19">
        <v>0</v>
      </c>
      <c r="H21" s="19">
        <v>0</v>
      </c>
      <c r="I21" s="19">
        <v>0</v>
      </c>
      <c r="J21" s="19">
        <v>81</v>
      </c>
    </row>
    <row r="22" spans="1:10" ht="11.25" customHeight="1">
      <c r="A22" s="17">
        <v>19</v>
      </c>
      <c r="B22" s="18" t="s">
        <v>24</v>
      </c>
      <c r="C22" s="211" t="s">
        <v>227</v>
      </c>
      <c r="D22" s="19">
        <v>4</v>
      </c>
      <c r="E22" s="19"/>
      <c r="F22" s="19"/>
      <c r="G22" s="19"/>
      <c r="H22" s="19"/>
      <c r="I22" s="19"/>
      <c r="J22" s="19"/>
    </row>
    <row r="23" spans="1:10" ht="11.25" customHeight="1">
      <c r="A23" s="17">
        <v>20</v>
      </c>
      <c r="B23" s="18" t="s">
        <v>25</v>
      </c>
      <c r="C23" s="211" t="s">
        <v>227</v>
      </c>
      <c r="D23" s="19">
        <v>4</v>
      </c>
      <c r="E23" s="19"/>
      <c r="F23" s="19"/>
      <c r="G23" s="19"/>
      <c r="H23" s="19"/>
      <c r="I23" s="19"/>
      <c r="J23" s="19">
        <v>0</v>
      </c>
    </row>
    <row r="24" spans="1:10" ht="11.25" customHeight="1">
      <c r="A24" s="17">
        <v>21</v>
      </c>
      <c r="B24" s="18" t="s">
        <v>26</v>
      </c>
      <c r="C24" s="211" t="s">
        <v>227</v>
      </c>
      <c r="D24" s="19">
        <v>5</v>
      </c>
      <c r="E24" s="19"/>
      <c r="F24" s="19"/>
      <c r="G24" s="19"/>
      <c r="H24" s="19"/>
      <c r="I24" s="19"/>
      <c r="J24" s="19"/>
    </row>
    <row r="25" spans="1:10" ht="11.25" customHeight="1">
      <c r="A25" s="17">
        <v>22</v>
      </c>
      <c r="B25" s="18" t="s">
        <v>27</v>
      </c>
      <c r="C25" s="211" t="s">
        <v>227</v>
      </c>
      <c r="D25" s="19">
        <v>3</v>
      </c>
      <c r="E25" s="19"/>
      <c r="F25" s="19"/>
      <c r="G25" s="19"/>
      <c r="H25" s="19">
        <v>3</v>
      </c>
      <c r="I25" s="19">
        <v>3</v>
      </c>
      <c r="J25" s="19">
        <v>14</v>
      </c>
    </row>
    <row r="26" spans="1:10" ht="11.25" customHeight="1">
      <c r="A26" s="17">
        <v>23</v>
      </c>
      <c r="B26" s="18" t="s">
        <v>28</v>
      </c>
      <c r="C26" s="211" t="s">
        <v>227</v>
      </c>
      <c r="D26" s="19">
        <v>11</v>
      </c>
      <c r="E26" s="19"/>
      <c r="F26" s="19"/>
      <c r="G26" s="19"/>
      <c r="H26" s="19"/>
      <c r="I26" s="19"/>
      <c r="J26" s="19"/>
    </row>
    <row r="27" spans="1:10" ht="11.25" customHeight="1">
      <c r="A27" s="17">
        <v>24</v>
      </c>
      <c r="B27" s="18" t="s">
        <v>29</v>
      </c>
      <c r="C27" s="211" t="s">
        <v>227</v>
      </c>
      <c r="D27" s="19">
        <v>1</v>
      </c>
      <c r="E27" s="19"/>
      <c r="F27" s="19">
        <v>0</v>
      </c>
      <c r="G27" s="19">
        <v>0</v>
      </c>
      <c r="H27" s="19">
        <v>1</v>
      </c>
      <c r="I27" s="19">
        <v>1</v>
      </c>
      <c r="J27" s="19">
        <v>1</v>
      </c>
    </row>
    <row r="28" spans="1:10" ht="11.25" customHeight="1">
      <c r="A28" s="17">
        <v>25</v>
      </c>
      <c r="B28" s="18" t="s">
        <v>30</v>
      </c>
      <c r="C28" s="211" t="s">
        <v>227</v>
      </c>
      <c r="D28" s="19">
        <v>3</v>
      </c>
      <c r="E28" s="19"/>
      <c r="F28" s="19"/>
      <c r="G28" s="19"/>
      <c r="H28" s="19">
        <v>3</v>
      </c>
      <c r="I28" s="19">
        <v>3</v>
      </c>
      <c r="J28" s="19">
        <v>8</v>
      </c>
    </row>
    <row r="29" spans="1:10" ht="11.25" customHeight="1">
      <c r="A29" s="17">
        <v>26</v>
      </c>
      <c r="B29" s="18" t="s">
        <v>31</v>
      </c>
      <c r="C29" s="211" t="s">
        <v>227</v>
      </c>
      <c r="D29" s="19">
        <v>7</v>
      </c>
      <c r="E29" s="19"/>
      <c r="F29" s="19"/>
      <c r="G29" s="19"/>
      <c r="H29" s="19"/>
      <c r="I29" s="19"/>
      <c r="J29" s="19"/>
    </row>
    <row r="30" spans="1:10" ht="11.25" customHeight="1">
      <c r="A30" s="17">
        <v>27</v>
      </c>
      <c r="B30" s="18" t="s">
        <v>32</v>
      </c>
      <c r="C30" s="211" t="s">
        <v>227</v>
      </c>
      <c r="D30" s="19">
        <v>2</v>
      </c>
      <c r="E30" s="19"/>
      <c r="F30" s="19"/>
      <c r="G30" s="19"/>
      <c r="H30" s="19"/>
      <c r="I30" s="19"/>
      <c r="J30" s="19">
        <v>0</v>
      </c>
    </row>
    <row r="31" spans="1:10" ht="11.25" customHeight="1">
      <c r="A31" s="17">
        <v>28</v>
      </c>
      <c r="B31" s="18" t="s">
        <v>33</v>
      </c>
      <c r="C31" s="211" t="s">
        <v>227</v>
      </c>
      <c r="D31" s="19">
        <v>3</v>
      </c>
      <c r="E31" s="19"/>
      <c r="F31" s="19">
        <v>0</v>
      </c>
      <c r="G31" s="19">
        <v>0</v>
      </c>
      <c r="H31" s="19">
        <v>4</v>
      </c>
      <c r="I31" s="19">
        <v>4</v>
      </c>
      <c r="J31" s="19">
        <v>0</v>
      </c>
    </row>
    <row r="32" spans="1:10" ht="11.25" customHeight="1">
      <c r="A32" s="17">
        <v>29</v>
      </c>
      <c r="B32" s="18" t="s">
        <v>34</v>
      </c>
      <c r="C32" s="211" t="s">
        <v>227</v>
      </c>
      <c r="D32" s="19">
        <v>2</v>
      </c>
      <c r="E32" s="19"/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1.25" customHeight="1">
      <c r="A33" s="17">
        <v>30</v>
      </c>
      <c r="B33" s="18" t="s">
        <v>35</v>
      </c>
      <c r="C33" s="211" t="s">
        <v>227</v>
      </c>
      <c r="D33" s="19">
        <v>3</v>
      </c>
      <c r="E33" s="19"/>
      <c r="F33" s="19"/>
      <c r="G33" s="19"/>
      <c r="H33" s="19"/>
      <c r="I33" s="19"/>
      <c r="J33" s="19">
        <v>12</v>
      </c>
    </row>
    <row r="34" spans="1:10" ht="11.25" customHeight="1">
      <c r="A34" s="17">
        <v>31</v>
      </c>
      <c r="B34" s="18" t="s">
        <v>36</v>
      </c>
      <c r="C34" s="211" t="s">
        <v>228</v>
      </c>
      <c r="D34" s="19">
        <v>6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1.25" customHeight="1">
      <c r="A35" s="17">
        <v>32</v>
      </c>
      <c r="B35" s="18" t="s">
        <v>37</v>
      </c>
      <c r="C35" s="211" t="s">
        <v>228</v>
      </c>
      <c r="D35" s="19">
        <v>6</v>
      </c>
      <c r="E35" s="19"/>
      <c r="F35" s="19">
        <v>4</v>
      </c>
      <c r="G35" s="19">
        <v>4</v>
      </c>
      <c r="H35" s="19"/>
      <c r="I35" s="19"/>
      <c r="J35" s="19">
        <v>0</v>
      </c>
    </row>
    <row r="36" spans="1:10" ht="11.25" customHeight="1">
      <c r="A36" s="17">
        <v>33</v>
      </c>
      <c r="B36" s="18" t="s">
        <v>38</v>
      </c>
      <c r="C36" s="211" t="s">
        <v>228</v>
      </c>
      <c r="D36" s="19">
        <v>5</v>
      </c>
      <c r="E36" s="19"/>
      <c r="F36" s="19">
        <v>6</v>
      </c>
      <c r="G36" s="19">
        <v>6</v>
      </c>
      <c r="H36" s="19">
        <v>0</v>
      </c>
      <c r="I36" s="19">
        <v>0</v>
      </c>
      <c r="J36" s="19">
        <v>0</v>
      </c>
    </row>
    <row r="37" spans="1:10" ht="11.25" customHeight="1">
      <c r="A37" s="17">
        <v>34</v>
      </c>
      <c r="B37" s="18" t="s">
        <v>39</v>
      </c>
      <c r="C37" s="211" t="s">
        <v>228</v>
      </c>
      <c r="D37" s="19">
        <v>6</v>
      </c>
      <c r="E37" s="19"/>
      <c r="F37" s="19">
        <v>6</v>
      </c>
      <c r="G37" s="19">
        <v>6</v>
      </c>
      <c r="H37" s="19">
        <v>0</v>
      </c>
      <c r="I37" s="19">
        <v>0</v>
      </c>
      <c r="J37" s="19"/>
    </row>
    <row r="38" spans="1:10" ht="11.25" customHeight="1">
      <c r="A38" s="17">
        <v>35</v>
      </c>
      <c r="B38" s="18" t="s">
        <v>40</v>
      </c>
      <c r="C38" s="211" t="s">
        <v>228</v>
      </c>
      <c r="D38" s="19">
        <v>16</v>
      </c>
      <c r="E38" s="19"/>
      <c r="F38" s="19">
        <v>24</v>
      </c>
      <c r="G38" s="19">
        <v>25</v>
      </c>
      <c r="H38" s="19">
        <v>0</v>
      </c>
      <c r="I38" s="19">
        <v>0</v>
      </c>
      <c r="J38" s="19">
        <v>2</v>
      </c>
    </row>
    <row r="39" spans="1:10" ht="11.25" customHeight="1">
      <c r="A39" s="17">
        <v>36</v>
      </c>
      <c r="B39" s="18" t="s">
        <v>41</v>
      </c>
      <c r="C39" s="211" t="s">
        <v>228</v>
      </c>
      <c r="D39" s="19">
        <v>5</v>
      </c>
      <c r="E39" s="19"/>
      <c r="F39" s="19">
        <v>21</v>
      </c>
      <c r="G39" s="19">
        <v>21</v>
      </c>
      <c r="H39" s="19"/>
      <c r="I39" s="19"/>
      <c r="J39" s="19">
        <v>3</v>
      </c>
    </row>
    <row r="40" spans="1:10" ht="11.25" customHeight="1">
      <c r="A40" s="17">
        <v>37</v>
      </c>
      <c r="B40" s="18" t="s">
        <v>42</v>
      </c>
      <c r="C40" s="211" t="s">
        <v>228</v>
      </c>
      <c r="D40" s="19">
        <v>3</v>
      </c>
      <c r="E40" s="19"/>
      <c r="F40" s="19"/>
      <c r="G40" s="19"/>
      <c r="H40" s="19">
        <v>4</v>
      </c>
      <c r="I40" s="19">
        <v>4</v>
      </c>
      <c r="J40" s="19">
        <v>0</v>
      </c>
    </row>
    <row r="41" spans="1:10" ht="11.25" customHeight="1">
      <c r="A41" s="17">
        <v>38</v>
      </c>
      <c r="B41" s="18" t="s">
        <v>43</v>
      </c>
      <c r="C41" s="211" t="s">
        <v>228</v>
      </c>
      <c r="D41" s="19">
        <v>3</v>
      </c>
      <c r="E41" s="19">
        <v>1</v>
      </c>
      <c r="F41" s="19">
        <v>22</v>
      </c>
      <c r="G41" s="19">
        <v>22</v>
      </c>
      <c r="H41" s="19"/>
      <c r="I41" s="19"/>
      <c r="J41" s="19">
        <v>1</v>
      </c>
    </row>
    <row r="42" spans="1:10" ht="11.25" customHeight="1">
      <c r="A42" s="17">
        <v>39</v>
      </c>
      <c r="B42" s="18" t="s">
        <v>44</v>
      </c>
      <c r="C42" s="211" t="s">
        <v>228</v>
      </c>
      <c r="D42" s="19">
        <v>2</v>
      </c>
      <c r="E42" s="19"/>
      <c r="F42" s="19"/>
      <c r="G42" s="19"/>
      <c r="H42" s="19"/>
      <c r="I42" s="19"/>
      <c r="J42" s="19"/>
    </row>
    <row r="43" spans="1:10" ht="11.25" customHeight="1">
      <c r="A43" s="17">
        <v>40</v>
      </c>
      <c r="B43" s="18" t="s">
        <v>45</v>
      </c>
      <c r="C43" s="211" t="s">
        <v>228</v>
      </c>
      <c r="D43" s="19">
        <v>3</v>
      </c>
      <c r="E43" s="19"/>
      <c r="F43" s="19"/>
      <c r="G43" s="19"/>
      <c r="H43" s="19"/>
      <c r="I43" s="19"/>
      <c r="J43" s="19">
        <v>1</v>
      </c>
    </row>
    <row r="44" spans="1:10" ht="11.25" customHeight="1">
      <c r="A44" s="17">
        <v>41</v>
      </c>
      <c r="B44" s="18" t="s">
        <v>46</v>
      </c>
      <c r="C44" s="211" t="s">
        <v>228</v>
      </c>
      <c r="D44" s="19">
        <v>2</v>
      </c>
      <c r="E44" s="19"/>
      <c r="F44" s="19">
        <v>0</v>
      </c>
      <c r="G44" s="19">
        <v>0</v>
      </c>
      <c r="H44" s="19">
        <v>8</v>
      </c>
      <c r="I44" s="19">
        <v>8</v>
      </c>
      <c r="J44" s="19">
        <v>4</v>
      </c>
    </row>
    <row r="45" spans="1:10" ht="11.25" customHeight="1">
      <c r="A45" s="17">
        <v>42</v>
      </c>
      <c r="B45" s="18" t="s">
        <v>47</v>
      </c>
      <c r="C45" s="211" t="s">
        <v>228</v>
      </c>
      <c r="D45" s="19">
        <v>4</v>
      </c>
      <c r="E45" s="19"/>
      <c r="F45" s="19"/>
      <c r="G45" s="19"/>
      <c r="H45" s="19">
        <v>0</v>
      </c>
      <c r="I45" s="19">
        <v>0</v>
      </c>
      <c r="J45" s="19">
        <v>15</v>
      </c>
    </row>
    <row r="46" spans="1:10" ht="11.25" customHeight="1">
      <c r="A46" s="17">
        <v>43</v>
      </c>
      <c r="B46" s="18" t="s">
        <v>48</v>
      </c>
      <c r="C46" s="211" t="s">
        <v>229</v>
      </c>
      <c r="D46" s="19">
        <v>3</v>
      </c>
      <c r="E46" s="19">
        <v>1</v>
      </c>
      <c r="F46" s="19">
        <v>45</v>
      </c>
      <c r="G46" s="19">
        <v>51</v>
      </c>
      <c r="H46" s="19">
        <v>5</v>
      </c>
      <c r="I46" s="19">
        <v>5</v>
      </c>
      <c r="J46" s="19">
        <v>0</v>
      </c>
    </row>
    <row r="47" spans="1:10" ht="11.25" customHeight="1">
      <c r="A47" s="17">
        <v>44</v>
      </c>
      <c r="B47" s="18" t="s">
        <v>49</v>
      </c>
      <c r="C47" s="211" t="s">
        <v>229</v>
      </c>
      <c r="D47" s="19">
        <v>1</v>
      </c>
      <c r="E47" s="19"/>
      <c r="F47" s="19">
        <v>0</v>
      </c>
      <c r="G47" s="19">
        <v>0</v>
      </c>
      <c r="H47" s="19">
        <v>2</v>
      </c>
      <c r="I47" s="19">
        <v>2</v>
      </c>
      <c r="J47" s="19">
        <v>98</v>
      </c>
    </row>
    <row r="48" spans="1:10" ht="11.25" customHeight="1">
      <c r="A48" s="17">
        <v>45</v>
      </c>
      <c r="B48" s="18" t="s">
        <v>50</v>
      </c>
      <c r="C48" s="211" t="s">
        <v>229</v>
      </c>
      <c r="D48" s="19">
        <v>4</v>
      </c>
      <c r="E48" s="19"/>
      <c r="F48" s="19"/>
      <c r="G48" s="19"/>
      <c r="H48" s="19">
        <v>1</v>
      </c>
      <c r="I48" s="19">
        <v>1</v>
      </c>
      <c r="J48" s="19">
        <v>2</v>
      </c>
    </row>
    <row r="49" spans="1:10" ht="11.25" customHeight="1">
      <c r="A49" s="17">
        <v>46</v>
      </c>
      <c r="B49" s="18" t="s">
        <v>51</v>
      </c>
      <c r="C49" s="211" t="s">
        <v>229</v>
      </c>
      <c r="D49" s="19">
        <v>2</v>
      </c>
      <c r="E49" s="19"/>
      <c r="F49" s="19"/>
      <c r="G49" s="19"/>
      <c r="H49" s="19">
        <v>4</v>
      </c>
      <c r="I49" s="19">
        <v>4</v>
      </c>
      <c r="J49" s="19">
        <v>36</v>
      </c>
    </row>
    <row r="50" spans="1:10" ht="11.25" customHeight="1">
      <c r="A50" s="17">
        <v>47</v>
      </c>
      <c r="B50" s="18" t="s">
        <v>52</v>
      </c>
      <c r="C50" s="211" t="s">
        <v>229</v>
      </c>
      <c r="D50" s="19">
        <v>1</v>
      </c>
      <c r="E50" s="19">
        <v>0</v>
      </c>
      <c r="F50" s="19">
        <v>0</v>
      </c>
      <c r="G50" s="19">
        <v>0</v>
      </c>
      <c r="H50" s="19">
        <v>2</v>
      </c>
      <c r="I50" s="19">
        <v>2</v>
      </c>
      <c r="J50" s="19">
        <v>5</v>
      </c>
    </row>
    <row r="51" spans="1:10" ht="11.25" customHeight="1">
      <c r="A51" s="17">
        <v>48</v>
      </c>
      <c r="B51" s="18" t="s">
        <v>53</v>
      </c>
      <c r="C51" s="211" t="s">
        <v>229</v>
      </c>
      <c r="D51" s="19">
        <v>3</v>
      </c>
      <c r="E51" s="19"/>
      <c r="F51" s="19"/>
      <c r="G51" s="19"/>
      <c r="H51" s="19"/>
      <c r="I51" s="19"/>
      <c r="J51" s="19">
        <v>1</v>
      </c>
    </row>
    <row r="52" spans="1:10" ht="11.25" customHeight="1">
      <c r="A52" s="17">
        <v>49</v>
      </c>
      <c r="B52" s="18" t="s">
        <v>54</v>
      </c>
      <c r="C52" s="211" t="s">
        <v>229</v>
      </c>
      <c r="D52" s="19">
        <v>1</v>
      </c>
      <c r="E52" s="19"/>
      <c r="F52" s="19"/>
      <c r="G52" s="19"/>
      <c r="H52" s="19">
        <v>2</v>
      </c>
      <c r="I52" s="19">
        <v>2</v>
      </c>
      <c r="J52" s="19">
        <v>3</v>
      </c>
    </row>
    <row r="53" spans="1:10" ht="11.25" customHeight="1">
      <c r="A53" s="17">
        <v>50</v>
      </c>
      <c r="B53" s="18" t="s">
        <v>55</v>
      </c>
      <c r="C53" s="211" t="s">
        <v>229</v>
      </c>
      <c r="D53" s="19">
        <v>4</v>
      </c>
      <c r="E53" s="19">
        <v>0</v>
      </c>
      <c r="F53" s="19">
        <v>2</v>
      </c>
      <c r="G53" s="19">
        <v>2</v>
      </c>
      <c r="H53" s="19"/>
      <c r="I53" s="19"/>
      <c r="J53" s="19">
        <v>0</v>
      </c>
    </row>
    <row r="54" spans="1:10" ht="11.25" customHeight="1">
      <c r="A54" s="17">
        <v>51</v>
      </c>
      <c r="B54" s="18" t="s">
        <v>56</v>
      </c>
      <c r="C54" s="211" t="s">
        <v>229</v>
      </c>
      <c r="D54" s="19">
        <v>1</v>
      </c>
      <c r="E54" s="19"/>
      <c r="F54" s="19"/>
      <c r="G54" s="19"/>
      <c r="H54" s="19">
        <v>3</v>
      </c>
      <c r="I54" s="19">
        <v>3</v>
      </c>
      <c r="J54" s="19">
        <v>56</v>
      </c>
    </row>
    <row r="55" spans="1:10" ht="11.25" customHeight="1">
      <c r="A55" s="17">
        <v>52</v>
      </c>
      <c r="B55" s="18" t="s">
        <v>57</v>
      </c>
      <c r="C55" s="211" t="s">
        <v>230</v>
      </c>
      <c r="D55" s="19">
        <v>4</v>
      </c>
      <c r="E55" s="19">
        <v>1</v>
      </c>
      <c r="F55" s="19">
        <v>30</v>
      </c>
      <c r="G55" s="19">
        <v>32</v>
      </c>
      <c r="H55" s="19">
        <v>0</v>
      </c>
      <c r="I55" s="19">
        <v>0</v>
      </c>
      <c r="J55" s="19">
        <v>73</v>
      </c>
    </row>
    <row r="56" spans="1:10" ht="11.25" customHeight="1">
      <c r="A56" s="17">
        <v>53</v>
      </c>
      <c r="B56" s="18" t="s">
        <v>58</v>
      </c>
      <c r="C56" s="211" t="s">
        <v>230</v>
      </c>
      <c r="D56" s="19">
        <v>3</v>
      </c>
      <c r="E56" s="19">
        <v>1</v>
      </c>
      <c r="F56" s="19">
        <v>58</v>
      </c>
      <c r="G56" s="19">
        <v>62</v>
      </c>
      <c r="H56" s="19">
        <v>0</v>
      </c>
      <c r="I56" s="19">
        <v>0</v>
      </c>
      <c r="J56" s="19">
        <v>0</v>
      </c>
    </row>
    <row r="57" spans="1:10" ht="11.25" customHeight="1">
      <c r="A57" s="17">
        <v>54</v>
      </c>
      <c r="B57" s="18" t="s">
        <v>59</v>
      </c>
      <c r="C57" s="211" t="s">
        <v>230</v>
      </c>
      <c r="D57" s="19">
        <v>4</v>
      </c>
      <c r="E57" s="19"/>
      <c r="F57" s="19"/>
      <c r="G57" s="19"/>
      <c r="H57" s="19"/>
      <c r="I57" s="19"/>
      <c r="J57" s="19"/>
    </row>
    <row r="58" spans="1:12" ht="11.25" customHeight="1">
      <c r="A58" s="17">
        <v>55</v>
      </c>
      <c r="B58" s="18" t="s">
        <v>60</v>
      </c>
      <c r="C58" s="211" t="s">
        <v>230</v>
      </c>
      <c r="D58" s="19">
        <v>1</v>
      </c>
      <c r="E58" s="19"/>
      <c r="F58" s="19">
        <v>6</v>
      </c>
      <c r="G58" s="19">
        <v>7</v>
      </c>
      <c r="H58" s="19">
        <v>1</v>
      </c>
      <c r="I58" s="19">
        <v>1</v>
      </c>
      <c r="J58" s="19">
        <v>20</v>
      </c>
      <c r="K58" s="67"/>
      <c r="L58" s="49"/>
    </row>
    <row r="59" spans="1:10" ht="11.25" customHeight="1">
      <c r="A59" s="17">
        <v>56</v>
      </c>
      <c r="B59" s="18" t="s">
        <v>61</v>
      </c>
      <c r="C59" s="211" t="s">
        <v>230</v>
      </c>
      <c r="D59" s="19">
        <v>1</v>
      </c>
      <c r="E59" s="19"/>
      <c r="F59" s="19">
        <v>3</v>
      </c>
      <c r="G59" s="19">
        <v>4</v>
      </c>
      <c r="H59" s="19"/>
      <c r="I59" s="19"/>
      <c r="J59" s="19">
        <v>5</v>
      </c>
    </row>
    <row r="60" spans="1:10" ht="11.25" customHeight="1">
      <c r="A60" s="17">
        <v>57</v>
      </c>
      <c r="B60" s="18" t="s">
        <v>62</v>
      </c>
      <c r="C60" s="211" t="s">
        <v>230</v>
      </c>
      <c r="D60" s="19">
        <v>1</v>
      </c>
      <c r="E60" s="19"/>
      <c r="F60" s="19">
        <v>6</v>
      </c>
      <c r="G60" s="19">
        <v>7</v>
      </c>
      <c r="H60" s="19"/>
      <c r="I60" s="19"/>
      <c r="J60" s="19">
        <v>6</v>
      </c>
    </row>
    <row r="61" spans="1:10" ht="11.25" customHeight="1">
      <c r="A61" s="17">
        <v>58</v>
      </c>
      <c r="B61" s="18" t="s">
        <v>63</v>
      </c>
      <c r="C61" s="211" t="s">
        <v>231</v>
      </c>
      <c r="D61" s="19">
        <v>8</v>
      </c>
      <c r="E61" s="19">
        <v>1</v>
      </c>
      <c r="F61" s="19">
        <v>58</v>
      </c>
      <c r="G61" s="19">
        <v>74</v>
      </c>
      <c r="H61" s="19"/>
      <c r="I61" s="19"/>
      <c r="J61" s="19">
        <v>82</v>
      </c>
    </row>
    <row r="62" spans="1:10" ht="11.25" customHeight="1">
      <c r="A62" s="17">
        <v>59</v>
      </c>
      <c r="B62" s="18" t="s">
        <v>64</v>
      </c>
      <c r="C62" s="211" t="s">
        <v>231</v>
      </c>
      <c r="D62" s="19">
        <v>3</v>
      </c>
      <c r="E62" s="19">
        <v>1</v>
      </c>
      <c r="F62" s="19">
        <v>38</v>
      </c>
      <c r="G62" s="19">
        <v>47</v>
      </c>
      <c r="H62" s="19">
        <v>1</v>
      </c>
      <c r="I62" s="19">
        <v>0</v>
      </c>
      <c r="J62" s="19">
        <v>0</v>
      </c>
    </row>
    <row r="63" spans="1:10" ht="11.25" customHeight="1">
      <c r="A63" s="17">
        <v>60</v>
      </c>
      <c r="B63" s="18" t="s">
        <v>65</v>
      </c>
      <c r="C63" s="211" t="s">
        <v>231</v>
      </c>
      <c r="D63" s="19">
        <v>3</v>
      </c>
      <c r="E63" s="19">
        <v>1</v>
      </c>
      <c r="F63" s="19">
        <v>52</v>
      </c>
      <c r="G63" s="19">
        <v>58</v>
      </c>
      <c r="H63" s="19">
        <v>0</v>
      </c>
      <c r="I63" s="19">
        <v>0</v>
      </c>
      <c r="J63" s="19">
        <v>12</v>
      </c>
    </row>
    <row r="64" spans="1:10" ht="11.25" customHeight="1">
      <c r="A64" s="17">
        <v>61</v>
      </c>
      <c r="B64" s="18" t="s">
        <v>66</v>
      </c>
      <c r="C64" s="211" t="s">
        <v>231</v>
      </c>
      <c r="D64" s="19">
        <v>3</v>
      </c>
      <c r="E64" s="19"/>
      <c r="F64" s="19">
        <v>0</v>
      </c>
      <c r="G64" s="19">
        <v>0</v>
      </c>
      <c r="H64" s="19">
        <v>0</v>
      </c>
      <c r="I64" s="19">
        <v>0</v>
      </c>
      <c r="J64" s="19">
        <v>34</v>
      </c>
    </row>
    <row r="65" spans="1:10" ht="11.25" customHeight="1">
      <c r="A65" s="18"/>
      <c r="B65" s="20" t="s">
        <v>232</v>
      </c>
      <c r="C65" s="211"/>
      <c r="D65" s="21">
        <f aca="true" t="shared" si="0" ref="D65:J65">SUM(D4:D64)</f>
        <v>240</v>
      </c>
      <c r="E65" s="21">
        <f t="shared" si="0"/>
        <v>12</v>
      </c>
      <c r="F65" s="21">
        <f t="shared" si="0"/>
        <v>584</v>
      </c>
      <c r="G65" s="21">
        <f t="shared" si="0"/>
        <v>643</v>
      </c>
      <c r="H65" s="21">
        <f t="shared" si="0"/>
        <v>84</v>
      </c>
      <c r="I65" s="21">
        <f t="shared" si="0"/>
        <v>84</v>
      </c>
      <c r="J65" s="21">
        <f t="shared" si="0"/>
        <v>688</v>
      </c>
    </row>
    <row r="66" spans="1:10" ht="11.25" customHeight="1">
      <c r="A66" s="24"/>
      <c r="B66" s="30"/>
      <c r="C66" s="31"/>
      <c r="D66" s="30"/>
      <c r="E66" s="30"/>
      <c r="F66" s="30"/>
      <c r="G66" s="30"/>
      <c r="H66" s="30"/>
      <c r="I66" s="30"/>
      <c r="J66" s="30"/>
    </row>
    <row r="67" spans="1:10" ht="11.25" customHeight="1">
      <c r="A67" s="226" t="s">
        <v>68</v>
      </c>
      <c r="B67" s="226"/>
      <c r="C67" s="206"/>
      <c r="D67" s="30"/>
      <c r="E67" s="30"/>
      <c r="F67" s="30"/>
      <c r="G67" s="30"/>
      <c r="H67" s="30"/>
      <c r="I67" s="30"/>
      <c r="J67" s="30"/>
    </row>
    <row r="68" spans="1:10" ht="11.25" customHeight="1">
      <c r="A68" s="28"/>
      <c r="B68" s="28"/>
      <c r="C68" s="206"/>
      <c r="D68" s="30"/>
      <c r="E68" s="30"/>
      <c r="F68" s="30"/>
      <c r="G68" s="30"/>
      <c r="H68" s="30"/>
      <c r="I68" s="30"/>
      <c r="J68" s="30"/>
    </row>
    <row r="69" spans="1:10" ht="12.75">
      <c r="A69" s="225" t="s">
        <v>69</v>
      </c>
      <c r="B69" s="225"/>
      <c r="C69" s="225"/>
      <c r="D69" s="225"/>
      <c r="E69" s="225"/>
      <c r="F69" s="225"/>
      <c r="G69" s="225"/>
      <c r="H69" s="225"/>
      <c r="I69" s="225"/>
      <c r="J69" s="225"/>
    </row>
    <row r="70" spans="1:10" ht="12.75">
      <c r="A70" s="225" t="s">
        <v>70</v>
      </c>
      <c r="B70" s="225"/>
      <c r="C70" s="225"/>
      <c r="D70" s="225"/>
      <c r="E70" s="225"/>
      <c r="F70" s="225"/>
      <c r="G70" s="225"/>
      <c r="H70" s="225"/>
      <c r="I70" s="225"/>
      <c r="J70" s="225"/>
    </row>
    <row r="71" spans="1:10" ht="12.75">
      <c r="A71" s="225" t="s">
        <v>71</v>
      </c>
      <c r="B71" s="225"/>
      <c r="C71" s="225"/>
      <c r="D71" s="225"/>
      <c r="E71" s="225"/>
      <c r="F71" s="225"/>
      <c r="G71" s="225"/>
      <c r="H71" s="225"/>
      <c r="I71" s="225"/>
      <c r="J71" s="225"/>
    </row>
    <row r="72" spans="1:10" ht="12.75">
      <c r="A72" s="225" t="s">
        <v>72</v>
      </c>
      <c r="B72" s="225"/>
      <c r="C72" s="225"/>
      <c r="D72" s="225"/>
      <c r="E72" s="225"/>
      <c r="F72" s="225"/>
      <c r="G72" s="225"/>
      <c r="H72" s="225"/>
      <c r="I72" s="225"/>
      <c r="J72" s="225"/>
    </row>
    <row r="73" spans="1:6" ht="12.75">
      <c r="A73" s="30" t="s">
        <v>73</v>
      </c>
      <c r="B73" s="30"/>
      <c r="C73" s="31"/>
      <c r="D73" s="30"/>
      <c r="E73" s="30"/>
      <c r="F73" s="30"/>
    </row>
    <row r="74" spans="1:10" ht="12.75">
      <c r="A74" s="225" t="s">
        <v>74</v>
      </c>
      <c r="B74" s="225"/>
      <c r="C74" s="225"/>
      <c r="D74" s="225"/>
      <c r="E74" s="225"/>
      <c r="F74" s="225"/>
      <c r="G74" s="225"/>
      <c r="H74" s="225"/>
      <c r="I74" s="225"/>
      <c r="J74" s="225"/>
    </row>
    <row r="75" spans="1:10" ht="12.75">
      <c r="A75" s="40"/>
      <c r="B75" s="40"/>
      <c r="C75" s="31"/>
      <c r="D75" s="40"/>
      <c r="E75" s="40"/>
      <c r="F75" s="40"/>
      <c r="G75" s="40"/>
      <c r="H75" s="40"/>
      <c r="I75" s="40"/>
      <c r="J75" s="40"/>
    </row>
    <row r="76" spans="1:256" ht="12.75">
      <c r="A76" s="29" t="s">
        <v>221</v>
      </c>
      <c r="B76" s="41"/>
      <c r="C76" s="212"/>
      <c r="D76" s="29"/>
      <c r="E76" s="29"/>
      <c r="F76" s="29"/>
      <c r="G76" s="29"/>
      <c r="H76" s="29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  <c r="IB76" s="28"/>
      <c r="IC76" s="28"/>
      <c r="ID76" s="28"/>
      <c r="IE76" s="28"/>
      <c r="IF76" s="28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10" ht="12.75">
      <c r="A77" s="68"/>
      <c r="B77" s="68"/>
      <c r="C77" s="214"/>
      <c r="D77" s="68"/>
      <c r="E77" s="68"/>
      <c r="F77" s="68"/>
      <c r="G77" s="68"/>
      <c r="H77" s="68"/>
      <c r="I77" s="62"/>
      <c r="J77" s="62"/>
    </row>
    <row r="78" spans="1:8" ht="12.75">
      <c r="A78" s="68" t="s">
        <v>234</v>
      </c>
      <c r="B78" s="68"/>
      <c r="C78" s="213"/>
      <c r="D78" s="68"/>
      <c r="E78" s="68"/>
      <c r="F78" s="68"/>
      <c r="G78" s="68"/>
      <c r="H78" s="68"/>
    </row>
    <row r="79" spans="1:3" ht="12.75">
      <c r="A79" s="30" t="s">
        <v>235</v>
      </c>
      <c r="B79" s="30"/>
      <c r="C79" s="215"/>
    </row>
    <row r="80" spans="1:3" ht="12.75">
      <c r="A80" s="30" t="s">
        <v>236</v>
      </c>
      <c r="B80" s="30"/>
      <c r="C80" s="215"/>
    </row>
    <row r="81" spans="1:3" ht="12.75">
      <c r="A81" s="30" t="s">
        <v>237</v>
      </c>
      <c r="B81" s="30"/>
      <c r="C81" s="215"/>
    </row>
    <row r="82" spans="1:3" ht="12.75">
      <c r="A82" s="30" t="s">
        <v>238</v>
      </c>
      <c r="B82" s="30"/>
      <c r="C82" s="215"/>
    </row>
    <row r="83" spans="1:3" ht="12.75">
      <c r="A83" s="30" t="s">
        <v>239</v>
      </c>
      <c r="B83" s="30"/>
      <c r="C83" s="215"/>
    </row>
    <row r="84" spans="1:3" ht="12.75">
      <c r="A84" s="30" t="s">
        <v>240</v>
      </c>
      <c r="B84" s="30"/>
      <c r="C84" s="215"/>
    </row>
    <row r="85" spans="1:3" ht="12.75">
      <c r="A85" s="30" t="s">
        <v>241</v>
      </c>
      <c r="B85" s="30"/>
      <c r="C85" s="215"/>
    </row>
    <row r="86" spans="1:3" ht="12.75">
      <c r="A86" s="30" t="s">
        <v>242</v>
      </c>
      <c r="B86" s="30"/>
      <c r="C86" s="215"/>
    </row>
    <row r="87" spans="1:3" ht="12.75">
      <c r="A87" s="30" t="s">
        <v>243</v>
      </c>
      <c r="B87" s="30"/>
      <c r="C87" s="215"/>
    </row>
  </sheetData>
  <mergeCells count="6">
    <mergeCell ref="A72:J72"/>
    <mergeCell ref="A74:J74"/>
    <mergeCell ref="A67:B67"/>
    <mergeCell ref="A69:J69"/>
    <mergeCell ref="A70:J70"/>
    <mergeCell ref="A71:J71"/>
  </mergeCells>
  <printOptions/>
  <pageMargins left="0.7874015748031497" right="0.75" top="0.984251968503937" bottom="0.984251968503937" header="0" footer="0"/>
  <pageSetup horizontalDpi="600" verticalDpi="600" orientation="portrait" paperSize="9" r:id="rId1"/>
  <headerFooter alignWithMargins="0"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K66"/>
  <sheetViews>
    <sheetView zoomScale="150" zoomScaleNormal="150" zoomScaleSheetLayoutView="75" workbookViewId="0" topLeftCell="A43">
      <selection activeCell="M30" sqref="M30"/>
    </sheetView>
  </sheetViews>
  <sheetFormatPr defaultColWidth="9.140625" defaultRowHeight="12.75"/>
  <cols>
    <col min="1" max="1" width="4.28125" style="22" customWidth="1"/>
    <col min="2" max="2" width="15.7109375" style="22" bestFit="1" customWidth="1"/>
    <col min="3" max="3" width="5.00390625" style="22" bestFit="1" customWidth="1"/>
    <col min="4" max="4" width="9.00390625" style="22" bestFit="1" customWidth="1"/>
    <col min="5" max="5" width="12.28125" style="22" customWidth="1"/>
    <col min="6" max="6" width="10.00390625" style="22" customWidth="1"/>
    <col min="7" max="7" width="12.00390625" style="22" customWidth="1"/>
    <col min="8" max="8" width="12.7109375" style="22" customWidth="1"/>
    <col min="9" max="9" width="8.00390625" style="22" customWidth="1"/>
    <col min="10" max="16384" width="9.140625" style="22" customWidth="1"/>
  </cols>
  <sheetData>
    <row r="1" spans="1:9" ht="12.75">
      <c r="A1" s="199" t="s">
        <v>117</v>
      </c>
      <c r="B1" s="199"/>
      <c r="C1" s="199"/>
      <c r="D1" s="199"/>
      <c r="E1" s="199"/>
      <c r="F1" s="200"/>
      <c r="G1" s="133"/>
      <c r="H1" s="133"/>
      <c r="I1" s="42"/>
    </row>
    <row r="2" spans="1:9" ht="12.75">
      <c r="A2" s="42"/>
      <c r="B2" s="42"/>
      <c r="C2" s="42"/>
      <c r="D2" s="42"/>
      <c r="E2" s="159"/>
      <c r="F2" s="42"/>
      <c r="G2" s="160"/>
      <c r="H2" s="42"/>
      <c r="I2" s="42"/>
    </row>
    <row r="3" spans="1:9" ht="30.75" customHeight="1">
      <c r="A3" s="16" t="s">
        <v>0</v>
      </c>
      <c r="B3" s="58" t="s">
        <v>1</v>
      </c>
      <c r="C3" s="110" t="s">
        <v>221</v>
      </c>
      <c r="D3" s="58" t="s">
        <v>207</v>
      </c>
      <c r="E3" s="16" t="s">
        <v>208</v>
      </c>
      <c r="F3" s="16" t="s">
        <v>209</v>
      </c>
      <c r="G3" s="16" t="s">
        <v>198</v>
      </c>
      <c r="H3" s="153" t="s">
        <v>199</v>
      </c>
      <c r="I3" s="153" t="s">
        <v>200</v>
      </c>
    </row>
    <row r="4" spans="1:9" ht="11.25" customHeight="1">
      <c r="A4" s="17">
        <v>1</v>
      </c>
      <c r="B4" s="18" t="s">
        <v>6</v>
      </c>
      <c r="C4" s="110" t="s">
        <v>222</v>
      </c>
      <c r="D4" s="161">
        <v>13.5</v>
      </c>
      <c r="E4" s="161">
        <v>9</v>
      </c>
      <c r="F4" s="161">
        <v>8.5</v>
      </c>
      <c r="G4" s="161">
        <f aca="true" t="shared" si="0" ref="G4:G22">SUM(D4:F4)</f>
        <v>31</v>
      </c>
      <c r="H4" s="162">
        <v>7</v>
      </c>
      <c r="I4" s="162">
        <f aca="true" t="shared" si="1" ref="I4:I22">SUM(G4:H4)</f>
        <v>38</v>
      </c>
    </row>
    <row r="5" spans="1:11" ht="11.25" customHeight="1">
      <c r="A5" s="17">
        <v>2</v>
      </c>
      <c r="B5" s="18" t="s">
        <v>7</v>
      </c>
      <c r="C5" s="110" t="s">
        <v>222</v>
      </c>
      <c r="D5" s="161">
        <v>3</v>
      </c>
      <c r="E5" s="161">
        <v>5</v>
      </c>
      <c r="F5" s="161">
        <v>3</v>
      </c>
      <c r="G5" s="161">
        <f t="shared" si="0"/>
        <v>11</v>
      </c>
      <c r="H5" s="162">
        <v>4</v>
      </c>
      <c r="I5" s="162">
        <f t="shared" si="1"/>
        <v>15</v>
      </c>
      <c r="J5" s="163"/>
      <c r="K5" s="163"/>
    </row>
    <row r="6" spans="1:9" ht="11.25" customHeight="1">
      <c r="A6" s="17">
        <v>3</v>
      </c>
      <c r="B6" s="18" t="s">
        <v>8</v>
      </c>
      <c r="C6" s="110" t="s">
        <v>222</v>
      </c>
      <c r="D6" s="161">
        <v>3.5</v>
      </c>
      <c r="E6" s="161">
        <v>4</v>
      </c>
      <c r="F6" s="161">
        <v>4</v>
      </c>
      <c r="G6" s="161">
        <f t="shared" si="0"/>
        <v>11.5</v>
      </c>
      <c r="H6" s="162">
        <v>3</v>
      </c>
      <c r="I6" s="162">
        <f t="shared" si="1"/>
        <v>14.5</v>
      </c>
    </row>
    <row r="7" spans="1:9" ht="11.25" customHeight="1">
      <c r="A7" s="17">
        <v>4</v>
      </c>
      <c r="B7" s="18" t="s">
        <v>9</v>
      </c>
      <c r="C7" s="110" t="s">
        <v>222</v>
      </c>
      <c r="D7" s="161">
        <v>8</v>
      </c>
      <c r="E7" s="161">
        <v>1</v>
      </c>
      <c r="F7" s="161">
        <v>3</v>
      </c>
      <c r="G7" s="161">
        <f t="shared" si="0"/>
        <v>12</v>
      </c>
      <c r="H7" s="162">
        <v>3</v>
      </c>
      <c r="I7" s="162">
        <f t="shared" si="1"/>
        <v>15</v>
      </c>
    </row>
    <row r="8" spans="1:9" ht="11.25" customHeight="1">
      <c r="A8" s="17">
        <v>5</v>
      </c>
      <c r="B8" s="18" t="s">
        <v>10</v>
      </c>
      <c r="C8" s="110" t="s">
        <v>222</v>
      </c>
      <c r="D8" s="161">
        <v>2.25</v>
      </c>
      <c r="E8" s="161">
        <v>1</v>
      </c>
      <c r="F8" s="161">
        <v>1</v>
      </c>
      <c r="G8" s="161">
        <f t="shared" si="0"/>
        <v>4.25</v>
      </c>
      <c r="H8" s="162">
        <v>2.4</v>
      </c>
      <c r="I8" s="162">
        <f t="shared" si="1"/>
        <v>6.65</v>
      </c>
    </row>
    <row r="9" spans="1:9" ht="11.25" customHeight="1">
      <c r="A9" s="17">
        <v>6</v>
      </c>
      <c r="B9" s="18" t="s">
        <v>11</v>
      </c>
      <c r="C9" s="110" t="s">
        <v>223</v>
      </c>
      <c r="D9" s="161">
        <v>5</v>
      </c>
      <c r="E9" s="161">
        <v>2</v>
      </c>
      <c r="F9" s="161">
        <v>4</v>
      </c>
      <c r="G9" s="161">
        <f t="shared" si="0"/>
        <v>11</v>
      </c>
      <c r="H9" s="162">
        <v>7</v>
      </c>
      <c r="I9" s="162">
        <f t="shared" si="1"/>
        <v>18</v>
      </c>
    </row>
    <row r="10" spans="1:9" ht="11.25" customHeight="1">
      <c r="A10" s="17">
        <v>7</v>
      </c>
      <c r="B10" s="18" t="s">
        <v>12</v>
      </c>
      <c r="C10" s="110" t="s">
        <v>223</v>
      </c>
      <c r="D10" s="161">
        <v>2</v>
      </c>
      <c r="E10" s="161">
        <v>3</v>
      </c>
      <c r="F10" s="161">
        <v>3</v>
      </c>
      <c r="G10" s="161">
        <f t="shared" si="0"/>
        <v>8</v>
      </c>
      <c r="H10" s="162">
        <v>3</v>
      </c>
      <c r="I10" s="162">
        <f t="shared" si="1"/>
        <v>11</v>
      </c>
    </row>
    <row r="11" spans="1:9" ht="11.25" customHeight="1">
      <c r="A11" s="17">
        <v>8</v>
      </c>
      <c r="B11" s="18" t="s">
        <v>13</v>
      </c>
      <c r="C11" s="110" t="s">
        <v>223</v>
      </c>
      <c r="D11" s="161">
        <v>1</v>
      </c>
      <c r="E11" s="161">
        <v>0.5</v>
      </c>
      <c r="F11" s="161">
        <v>1.7</v>
      </c>
      <c r="G11" s="161">
        <f t="shared" si="0"/>
        <v>3.2</v>
      </c>
      <c r="H11" s="162">
        <v>1.7</v>
      </c>
      <c r="I11" s="162">
        <f t="shared" si="1"/>
        <v>4.9</v>
      </c>
    </row>
    <row r="12" spans="1:9" ht="11.25" customHeight="1">
      <c r="A12" s="17">
        <v>9</v>
      </c>
      <c r="B12" s="18" t="s">
        <v>14</v>
      </c>
      <c r="C12" s="110" t="s">
        <v>223</v>
      </c>
      <c r="D12" s="161">
        <v>1</v>
      </c>
      <c r="E12" s="161">
        <v>1</v>
      </c>
      <c r="F12" s="161">
        <v>1</v>
      </c>
      <c r="G12" s="161">
        <f t="shared" si="0"/>
        <v>3</v>
      </c>
      <c r="H12" s="162">
        <v>1</v>
      </c>
      <c r="I12" s="162">
        <f t="shared" si="1"/>
        <v>4</v>
      </c>
    </row>
    <row r="13" spans="1:9" ht="11.25" customHeight="1">
      <c r="A13" s="17">
        <v>10</v>
      </c>
      <c r="B13" s="18" t="s">
        <v>15</v>
      </c>
      <c r="C13" s="110" t="s">
        <v>224</v>
      </c>
      <c r="D13" s="161"/>
      <c r="E13" s="161">
        <v>10</v>
      </c>
      <c r="F13" s="161">
        <v>8</v>
      </c>
      <c r="G13" s="161">
        <f t="shared" si="0"/>
        <v>18</v>
      </c>
      <c r="H13" s="162">
        <v>7</v>
      </c>
      <c r="I13" s="162">
        <f t="shared" si="1"/>
        <v>25</v>
      </c>
    </row>
    <row r="14" spans="1:9" ht="11.25" customHeight="1">
      <c r="A14" s="17">
        <v>11</v>
      </c>
      <c r="B14" s="18" t="s">
        <v>16</v>
      </c>
      <c r="C14" s="110" t="s">
        <v>224</v>
      </c>
      <c r="D14" s="161"/>
      <c r="E14" s="161">
        <v>1</v>
      </c>
      <c r="F14" s="161">
        <v>1</v>
      </c>
      <c r="G14" s="161">
        <f t="shared" si="0"/>
        <v>2</v>
      </c>
      <c r="H14" s="162">
        <v>1.3</v>
      </c>
      <c r="I14" s="162">
        <f t="shared" si="1"/>
        <v>3.3</v>
      </c>
    </row>
    <row r="15" spans="1:9" ht="11.25" customHeight="1">
      <c r="A15" s="17">
        <v>12</v>
      </c>
      <c r="B15" s="18" t="s">
        <v>17</v>
      </c>
      <c r="C15" s="110" t="s">
        <v>224</v>
      </c>
      <c r="D15" s="161">
        <v>2.5</v>
      </c>
      <c r="E15" s="161">
        <v>3</v>
      </c>
      <c r="F15" s="161">
        <v>0</v>
      </c>
      <c r="G15" s="161">
        <f t="shared" si="0"/>
        <v>5.5</v>
      </c>
      <c r="H15" s="162">
        <v>8.5</v>
      </c>
      <c r="I15" s="162">
        <f t="shared" si="1"/>
        <v>14</v>
      </c>
    </row>
    <row r="16" spans="1:9" ht="11.25" customHeight="1">
      <c r="A16" s="17">
        <v>13</v>
      </c>
      <c r="B16" s="18" t="s">
        <v>18</v>
      </c>
      <c r="C16" s="110" t="s">
        <v>224</v>
      </c>
      <c r="D16" s="161">
        <v>1</v>
      </c>
      <c r="E16" s="161">
        <v>3</v>
      </c>
      <c r="F16" s="161">
        <v>0</v>
      </c>
      <c r="G16" s="161">
        <f t="shared" si="0"/>
        <v>4</v>
      </c>
      <c r="H16" s="162">
        <v>3</v>
      </c>
      <c r="I16" s="162">
        <f t="shared" si="1"/>
        <v>7</v>
      </c>
    </row>
    <row r="17" spans="1:9" ht="11.25" customHeight="1">
      <c r="A17" s="17">
        <v>14</v>
      </c>
      <c r="B17" s="18" t="s">
        <v>19</v>
      </c>
      <c r="C17" s="110" t="s">
        <v>225</v>
      </c>
      <c r="D17" s="161">
        <v>3</v>
      </c>
      <c r="E17" s="161">
        <v>23.5</v>
      </c>
      <c r="F17" s="161">
        <v>48</v>
      </c>
      <c r="G17" s="161">
        <f t="shared" si="0"/>
        <v>74.5</v>
      </c>
      <c r="H17" s="162">
        <v>20</v>
      </c>
      <c r="I17" s="162">
        <f t="shared" si="1"/>
        <v>94.5</v>
      </c>
    </row>
    <row r="18" spans="1:9" ht="11.25" customHeight="1">
      <c r="A18" s="17">
        <v>15</v>
      </c>
      <c r="B18" s="18" t="s">
        <v>20</v>
      </c>
      <c r="C18" s="110" t="s">
        <v>225</v>
      </c>
      <c r="D18" s="161">
        <v>1</v>
      </c>
      <c r="E18" s="161">
        <v>1</v>
      </c>
      <c r="F18" s="161">
        <v>5.63</v>
      </c>
      <c r="G18" s="161">
        <f t="shared" si="0"/>
        <v>7.63</v>
      </c>
      <c r="H18" s="162">
        <v>4.5</v>
      </c>
      <c r="I18" s="162">
        <f t="shared" si="1"/>
        <v>12.129999999999999</v>
      </c>
    </row>
    <row r="19" spans="1:9" ht="11.25" customHeight="1">
      <c r="A19" s="17">
        <v>16</v>
      </c>
      <c r="B19" s="18" t="s">
        <v>21</v>
      </c>
      <c r="C19" s="110" t="s">
        <v>225</v>
      </c>
      <c r="D19" s="161">
        <v>0</v>
      </c>
      <c r="E19" s="161">
        <v>1</v>
      </c>
      <c r="F19" s="161">
        <v>2</v>
      </c>
      <c r="G19" s="161">
        <f t="shared" si="0"/>
        <v>3</v>
      </c>
      <c r="H19" s="162">
        <v>2</v>
      </c>
      <c r="I19" s="162">
        <f t="shared" si="1"/>
        <v>5</v>
      </c>
    </row>
    <row r="20" spans="1:9" ht="11.25" customHeight="1">
      <c r="A20" s="17">
        <v>17</v>
      </c>
      <c r="B20" s="18" t="s">
        <v>22</v>
      </c>
      <c r="C20" s="110" t="s">
        <v>226</v>
      </c>
      <c r="D20" s="161">
        <v>1</v>
      </c>
      <c r="E20" s="161">
        <v>13</v>
      </c>
      <c r="F20" s="161">
        <v>5</v>
      </c>
      <c r="G20" s="161">
        <f t="shared" si="0"/>
        <v>19</v>
      </c>
      <c r="H20" s="162">
        <v>6</v>
      </c>
      <c r="I20" s="162">
        <f t="shared" si="1"/>
        <v>25</v>
      </c>
    </row>
    <row r="21" spans="1:9" ht="11.25" customHeight="1">
      <c r="A21" s="17">
        <v>18</v>
      </c>
      <c r="B21" s="18" t="s">
        <v>23</v>
      </c>
      <c r="C21" s="110" t="s">
        <v>226</v>
      </c>
      <c r="D21" s="161">
        <v>1.6</v>
      </c>
      <c r="E21" s="161">
        <v>3</v>
      </c>
      <c r="F21" s="161">
        <v>0.5</v>
      </c>
      <c r="G21" s="161">
        <f t="shared" si="0"/>
        <v>5.1</v>
      </c>
      <c r="H21" s="162">
        <v>0</v>
      </c>
      <c r="I21" s="162">
        <f t="shared" si="1"/>
        <v>5.1</v>
      </c>
    </row>
    <row r="22" spans="1:9" ht="11.25" customHeight="1">
      <c r="A22" s="17">
        <v>19</v>
      </c>
      <c r="B22" s="18" t="s">
        <v>24</v>
      </c>
      <c r="C22" s="110" t="s">
        <v>227</v>
      </c>
      <c r="D22" s="161">
        <v>11</v>
      </c>
      <c r="E22" s="161">
        <v>14</v>
      </c>
      <c r="F22" s="161">
        <v>10</v>
      </c>
      <c r="G22" s="161">
        <f t="shared" si="0"/>
        <v>35</v>
      </c>
      <c r="H22" s="162">
        <v>8</v>
      </c>
      <c r="I22" s="162">
        <f t="shared" si="1"/>
        <v>43</v>
      </c>
    </row>
    <row r="23" spans="1:9" ht="11.25" customHeight="1">
      <c r="A23" s="17">
        <v>20</v>
      </c>
      <c r="B23" s="18" t="s">
        <v>25</v>
      </c>
      <c r="C23" s="110" t="s">
        <v>227</v>
      </c>
      <c r="D23" s="161">
        <v>1</v>
      </c>
      <c r="E23" s="161"/>
      <c r="F23" s="161">
        <v>3</v>
      </c>
      <c r="G23" s="161">
        <f aca="true" t="shared" si="2" ref="G23:G33">SUM(D23:F23)</f>
        <v>4</v>
      </c>
      <c r="H23" s="162">
        <v>1</v>
      </c>
      <c r="I23" s="162">
        <f aca="true" t="shared" si="3" ref="I23:I33">SUM(G23:H23)</f>
        <v>5</v>
      </c>
    </row>
    <row r="24" spans="1:9" ht="11.25" customHeight="1">
      <c r="A24" s="17">
        <v>21</v>
      </c>
      <c r="B24" s="18" t="s">
        <v>26</v>
      </c>
      <c r="C24" s="110" t="s">
        <v>227</v>
      </c>
      <c r="D24" s="161">
        <v>2</v>
      </c>
      <c r="E24" s="161">
        <v>0</v>
      </c>
      <c r="F24" s="161">
        <v>3</v>
      </c>
      <c r="G24" s="161">
        <f t="shared" si="2"/>
        <v>5</v>
      </c>
      <c r="H24" s="162">
        <v>3</v>
      </c>
      <c r="I24" s="162">
        <f t="shared" si="3"/>
        <v>8</v>
      </c>
    </row>
    <row r="25" spans="1:9" ht="11.25" customHeight="1">
      <c r="A25" s="17">
        <v>22</v>
      </c>
      <c r="B25" s="18" t="s">
        <v>27</v>
      </c>
      <c r="C25" s="110" t="s">
        <v>227</v>
      </c>
      <c r="D25" s="161">
        <v>2</v>
      </c>
      <c r="E25" s="161">
        <v>9</v>
      </c>
      <c r="F25" s="161">
        <v>4</v>
      </c>
      <c r="G25" s="161">
        <f t="shared" si="2"/>
        <v>15</v>
      </c>
      <c r="H25" s="162">
        <v>3.5</v>
      </c>
      <c r="I25" s="162">
        <f t="shared" si="3"/>
        <v>18.5</v>
      </c>
    </row>
    <row r="26" spans="1:9" ht="11.25" customHeight="1">
      <c r="A26" s="17">
        <v>23</v>
      </c>
      <c r="B26" s="18" t="s">
        <v>28</v>
      </c>
      <c r="C26" s="110" t="s">
        <v>227</v>
      </c>
      <c r="D26" s="161">
        <v>2</v>
      </c>
      <c r="E26" s="161">
        <v>3</v>
      </c>
      <c r="F26" s="161">
        <v>4</v>
      </c>
      <c r="G26" s="161">
        <f t="shared" si="2"/>
        <v>9</v>
      </c>
      <c r="H26" s="162">
        <v>1</v>
      </c>
      <c r="I26" s="162">
        <f t="shared" si="3"/>
        <v>10</v>
      </c>
    </row>
    <row r="27" spans="1:9" ht="11.25" customHeight="1">
      <c r="A27" s="17">
        <v>24</v>
      </c>
      <c r="B27" s="18" t="s">
        <v>29</v>
      </c>
      <c r="C27" s="110" t="s">
        <v>227</v>
      </c>
      <c r="D27" s="161">
        <v>2</v>
      </c>
      <c r="E27" s="161">
        <v>1</v>
      </c>
      <c r="F27" s="161">
        <v>1</v>
      </c>
      <c r="G27" s="161">
        <f t="shared" si="2"/>
        <v>4</v>
      </c>
      <c r="H27" s="162">
        <v>0</v>
      </c>
      <c r="I27" s="162">
        <f t="shared" si="3"/>
        <v>4</v>
      </c>
    </row>
    <row r="28" spans="1:9" ht="11.25" customHeight="1">
      <c r="A28" s="17">
        <v>25</v>
      </c>
      <c r="B28" s="18" t="s">
        <v>30</v>
      </c>
      <c r="C28" s="110" t="s">
        <v>227</v>
      </c>
      <c r="D28" s="161">
        <v>1</v>
      </c>
      <c r="E28" s="161">
        <v>1</v>
      </c>
      <c r="F28" s="161">
        <v>2.5</v>
      </c>
      <c r="G28" s="161">
        <f t="shared" si="2"/>
        <v>4.5</v>
      </c>
      <c r="H28" s="162">
        <v>1</v>
      </c>
      <c r="I28" s="162">
        <f t="shared" si="3"/>
        <v>5.5</v>
      </c>
    </row>
    <row r="29" spans="1:9" ht="11.25" customHeight="1">
      <c r="A29" s="17">
        <v>26</v>
      </c>
      <c r="B29" s="18" t="s">
        <v>31</v>
      </c>
      <c r="C29" s="110" t="s">
        <v>227</v>
      </c>
      <c r="D29" s="161">
        <v>2</v>
      </c>
      <c r="E29" s="161"/>
      <c r="F29" s="161">
        <v>3</v>
      </c>
      <c r="G29" s="161">
        <f t="shared" si="2"/>
        <v>5</v>
      </c>
      <c r="H29" s="162"/>
      <c r="I29" s="162">
        <f t="shared" si="3"/>
        <v>5</v>
      </c>
    </row>
    <row r="30" spans="1:9" ht="11.25" customHeight="1">
      <c r="A30" s="17">
        <v>27</v>
      </c>
      <c r="B30" s="18" t="s">
        <v>32</v>
      </c>
      <c r="C30" s="110" t="s">
        <v>227</v>
      </c>
      <c r="D30" s="161">
        <v>0</v>
      </c>
      <c r="E30" s="161">
        <v>2</v>
      </c>
      <c r="F30" s="161">
        <v>2</v>
      </c>
      <c r="G30" s="161">
        <f t="shared" si="2"/>
        <v>4</v>
      </c>
      <c r="H30" s="162">
        <v>0</v>
      </c>
      <c r="I30" s="162">
        <f t="shared" si="3"/>
        <v>4</v>
      </c>
    </row>
    <row r="31" spans="1:9" ht="11.25" customHeight="1">
      <c r="A31" s="17">
        <v>28</v>
      </c>
      <c r="B31" s="18" t="s">
        <v>33</v>
      </c>
      <c r="C31" s="110" t="s">
        <v>227</v>
      </c>
      <c r="D31" s="161">
        <v>1</v>
      </c>
      <c r="E31" s="161">
        <v>0.5</v>
      </c>
      <c r="F31" s="161">
        <v>3.5</v>
      </c>
      <c r="G31" s="161">
        <f t="shared" si="2"/>
        <v>5</v>
      </c>
      <c r="H31" s="162">
        <v>1.35</v>
      </c>
      <c r="I31" s="162">
        <f t="shared" si="3"/>
        <v>6.35</v>
      </c>
    </row>
    <row r="32" spans="1:9" ht="11.25" customHeight="1">
      <c r="A32" s="17">
        <v>29</v>
      </c>
      <c r="B32" s="18" t="s">
        <v>34</v>
      </c>
      <c r="C32" s="110" t="s">
        <v>227</v>
      </c>
      <c r="D32" s="161">
        <v>0</v>
      </c>
      <c r="E32" s="161">
        <v>0</v>
      </c>
      <c r="F32" s="161">
        <v>0</v>
      </c>
      <c r="G32" s="161">
        <f t="shared" si="2"/>
        <v>0</v>
      </c>
      <c r="H32" s="162">
        <v>0</v>
      </c>
      <c r="I32" s="162">
        <f t="shared" si="3"/>
        <v>0</v>
      </c>
    </row>
    <row r="33" spans="1:9" ht="11.25" customHeight="1">
      <c r="A33" s="17">
        <v>30</v>
      </c>
      <c r="B33" s="18" t="s">
        <v>35</v>
      </c>
      <c r="C33" s="110" t="s">
        <v>227</v>
      </c>
      <c r="D33" s="161">
        <v>1.75</v>
      </c>
      <c r="E33" s="161">
        <v>2</v>
      </c>
      <c r="F33" s="161">
        <v>2</v>
      </c>
      <c r="G33" s="161">
        <f t="shared" si="2"/>
        <v>5.75</v>
      </c>
      <c r="H33" s="162">
        <v>0.75</v>
      </c>
      <c r="I33" s="162">
        <f t="shared" si="3"/>
        <v>6.5</v>
      </c>
    </row>
    <row r="34" spans="1:9" ht="11.25" customHeight="1">
      <c r="A34" s="17">
        <v>31</v>
      </c>
      <c r="B34" s="18" t="s">
        <v>36</v>
      </c>
      <c r="C34" s="110" t="s">
        <v>228</v>
      </c>
      <c r="D34" s="161">
        <v>6</v>
      </c>
      <c r="E34" s="161">
        <v>36.5</v>
      </c>
      <c r="F34" s="161">
        <v>16</v>
      </c>
      <c r="G34" s="161">
        <f>SUM(D34:F34)</f>
        <v>58.5</v>
      </c>
      <c r="H34" s="162">
        <v>12</v>
      </c>
      <c r="I34" s="162">
        <f>SUM(G34:H34)</f>
        <v>70.5</v>
      </c>
    </row>
    <row r="35" spans="1:9" ht="11.25" customHeight="1">
      <c r="A35" s="17">
        <v>32</v>
      </c>
      <c r="B35" s="18" t="s">
        <v>37</v>
      </c>
      <c r="C35" s="110" t="s">
        <v>228</v>
      </c>
      <c r="D35" s="161">
        <v>8</v>
      </c>
      <c r="E35" s="161">
        <v>13</v>
      </c>
      <c r="F35" s="161">
        <v>8</v>
      </c>
      <c r="G35" s="161">
        <f aca="true" t="shared" si="4" ref="G35:G45">SUM(D35:F35)</f>
        <v>29</v>
      </c>
      <c r="H35" s="162">
        <v>5.25</v>
      </c>
      <c r="I35" s="162">
        <f aca="true" t="shared" si="5" ref="I35:I44">SUM(G35:H35)</f>
        <v>34.25</v>
      </c>
    </row>
    <row r="36" spans="1:9" ht="11.25" customHeight="1">
      <c r="A36" s="17">
        <v>33</v>
      </c>
      <c r="B36" s="18" t="s">
        <v>38</v>
      </c>
      <c r="C36" s="110" t="s">
        <v>228</v>
      </c>
      <c r="D36" s="161">
        <v>6</v>
      </c>
      <c r="E36" s="161">
        <v>15</v>
      </c>
      <c r="F36" s="161">
        <v>7.5</v>
      </c>
      <c r="G36" s="161">
        <f t="shared" si="4"/>
        <v>28.5</v>
      </c>
      <c r="H36" s="162">
        <v>1</v>
      </c>
      <c r="I36" s="162">
        <f t="shared" si="5"/>
        <v>29.5</v>
      </c>
    </row>
    <row r="37" spans="1:11" ht="11.25" customHeight="1">
      <c r="A37" s="17">
        <v>34</v>
      </c>
      <c r="B37" s="18" t="s">
        <v>39</v>
      </c>
      <c r="C37" s="110" t="s">
        <v>228</v>
      </c>
      <c r="D37" s="161">
        <v>11</v>
      </c>
      <c r="E37" s="161">
        <v>12</v>
      </c>
      <c r="F37" s="161">
        <v>8</v>
      </c>
      <c r="G37" s="161">
        <f t="shared" si="4"/>
        <v>31</v>
      </c>
      <c r="H37" s="162">
        <v>3</v>
      </c>
      <c r="I37" s="162">
        <f t="shared" si="5"/>
        <v>34</v>
      </c>
      <c r="J37" s="165"/>
      <c r="K37" s="86"/>
    </row>
    <row r="38" spans="1:9" ht="11.25" customHeight="1">
      <c r="A38" s="17">
        <v>35</v>
      </c>
      <c r="B38" s="18" t="s">
        <v>40</v>
      </c>
      <c r="C38" s="110" t="s">
        <v>228</v>
      </c>
      <c r="D38" s="161">
        <v>7</v>
      </c>
      <c r="E38" s="161">
        <v>14</v>
      </c>
      <c r="F38" s="161">
        <v>6</v>
      </c>
      <c r="G38" s="161">
        <f t="shared" si="4"/>
        <v>27</v>
      </c>
      <c r="H38" s="162">
        <v>4</v>
      </c>
      <c r="I38" s="162">
        <f t="shared" si="5"/>
        <v>31</v>
      </c>
    </row>
    <row r="39" spans="1:9" ht="11.25" customHeight="1">
      <c r="A39" s="17">
        <v>36</v>
      </c>
      <c r="B39" s="18" t="s">
        <v>41</v>
      </c>
      <c r="C39" s="110" t="s">
        <v>228</v>
      </c>
      <c r="D39" s="161">
        <v>3</v>
      </c>
      <c r="E39" s="161">
        <v>10</v>
      </c>
      <c r="F39" s="161">
        <v>7</v>
      </c>
      <c r="G39" s="161">
        <f t="shared" si="4"/>
        <v>20</v>
      </c>
      <c r="H39" s="162">
        <v>3</v>
      </c>
      <c r="I39" s="162">
        <f t="shared" si="5"/>
        <v>23</v>
      </c>
    </row>
    <row r="40" spans="1:9" ht="11.25" customHeight="1">
      <c r="A40" s="17">
        <v>37</v>
      </c>
      <c r="B40" s="18" t="s">
        <v>42</v>
      </c>
      <c r="C40" s="110" t="s">
        <v>228</v>
      </c>
      <c r="D40" s="161">
        <v>5</v>
      </c>
      <c r="E40" s="161">
        <v>4</v>
      </c>
      <c r="F40" s="161">
        <v>3</v>
      </c>
      <c r="G40" s="161">
        <f t="shared" si="4"/>
        <v>12</v>
      </c>
      <c r="H40" s="162">
        <v>1</v>
      </c>
      <c r="I40" s="162">
        <f t="shared" si="5"/>
        <v>13</v>
      </c>
    </row>
    <row r="41" spans="1:9" ht="11.25" customHeight="1">
      <c r="A41" s="17">
        <v>38</v>
      </c>
      <c r="B41" s="18" t="s">
        <v>43</v>
      </c>
      <c r="C41" s="110" t="s">
        <v>228</v>
      </c>
      <c r="D41" s="161">
        <v>3</v>
      </c>
      <c r="E41" s="161">
        <v>5</v>
      </c>
      <c r="F41" s="161">
        <v>3</v>
      </c>
      <c r="G41" s="161">
        <f t="shared" si="4"/>
        <v>11</v>
      </c>
      <c r="H41" s="162">
        <v>2</v>
      </c>
      <c r="I41" s="162">
        <f t="shared" si="5"/>
        <v>13</v>
      </c>
    </row>
    <row r="42" spans="1:9" ht="11.25" customHeight="1">
      <c r="A42" s="17">
        <v>39</v>
      </c>
      <c r="B42" s="18" t="s">
        <v>44</v>
      </c>
      <c r="C42" s="110" t="s">
        <v>228</v>
      </c>
      <c r="D42" s="161">
        <v>3</v>
      </c>
      <c r="E42" s="161">
        <v>3</v>
      </c>
      <c r="F42" s="161">
        <v>3</v>
      </c>
      <c r="G42" s="161">
        <f t="shared" si="4"/>
        <v>9</v>
      </c>
      <c r="H42" s="162">
        <v>2</v>
      </c>
      <c r="I42" s="162">
        <f t="shared" si="5"/>
        <v>11</v>
      </c>
    </row>
    <row r="43" spans="1:9" ht="11.25" customHeight="1">
      <c r="A43" s="17">
        <v>40</v>
      </c>
      <c r="B43" s="18" t="s">
        <v>45</v>
      </c>
      <c r="C43" s="110" t="s">
        <v>228</v>
      </c>
      <c r="D43" s="161">
        <v>4</v>
      </c>
      <c r="E43" s="161">
        <v>1</v>
      </c>
      <c r="F43" s="161">
        <v>1</v>
      </c>
      <c r="G43" s="161">
        <f t="shared" si="4"/>
        <v>6</v>
      </c>
      <c r="H43" s="162">
        <v>5</v>
      </c>
      <c r="I43" s="162">
        <f t="shared" si="5"/>
        <v>11</v>
      </c>
    </row>
    <row r="44" spans="1:9" ht="11.25" customHeight="1">
      <c r="A44" s="17">
        <v>41</v>
      </c>
      <c r="B44" s="18" t="s">
        <v>46</v>
      </c>
      <c r="C44" s="110" t="s">
        <v>228</v>
      </c>
      <c r="D44" s="161">
        <v>1</v>
      </c>
      <c r="E44" s="161">
        <v>2</v>
      </c>
      <c r="F44" s="161">
        <v>5</v>
      </c>
      <c r="G44" s="161">
        <f t="shared" si="4"/>
        <v>8</v>
      </c>
      <c r="H44" s="162">
        <v>3</v>
      </c>
      <c r="I44" s="162">
        <f t="shared" si="5"/>
        <v>11</v>
      </c>
    </row>
    <row r="45" spans="1:9" ht="11.25" customHeight="1">
      <c r="A45" s="17">
        <v>42</v>
      </c>
      <c r="B45" s="18" t="s">
        <v>47</v>
      </c>
      <c r="C45" s="110" t="s">
        <v>228</v>
      </c>
      <c r="D45" s="161">
        <v>4</v>
      </c>
      <c r="E45" s="161">
        <v>1</v>
      </c>
      <c r="F45" s="161">
        <v>2</v>
      </c>
      <c r="G45" s="161">
        <f t="shared" si="4"/>
        <v>7</v>
      </c>
      <c r="H45" s="162">
        <v>1</v>
      </c>
      <c r="I45" s="162">
        <v>8</v>
      </c>
    </row>
    <row r="46" spans="1:9" ht="11.25" customHeight="1">
      <c r="A46" s="17">
        <v>43</v>
      </c>
      <c r="B46" s="18" t="s">
        <v>48</v>
      </c>
      <c r="C46" s="110" t="s">
        <v>229</v>
      </c>
      <c r="D46" s="161">
        <v>10.75</v>
      </c>
      <c r="E46" s="161">
        <v>10</v>
      </c>
      <c r="F46" s="161">
        <v>10</v>
      </c>
      <c r="G46" s="161">
        <f>SUM(D46:F46)</f>
        <v>30.75</v>
      </c>
      <c r="H46" s="162">
        <v>9.5</v>
      </c>
      <c r="I46" s="162">
        <f>SUM(G46:H46)</f>
        <v>40.25</v>
      </c>
    </row>
    <row r="47" spans="1:9" ht="11.25" customHeight="1">
      <c r="A47" s="17">
        <v>44</v>
      </c>
      <c r="B47" s="18" t="s">
        <v>49</v>
      </c>
      <c r="C47" s="110" t="s">
        <v>229</v>
      </c>
      <c r="D47" s="161">
        <v>3</v>
      </c>
      <c r="E47" s="161">
        <v>3</v>
      </c>
      <c r="F47" s="161">
        <v>3</v>
      </c>
      <c r="G47" s="161">
        <f aca="true" t="shared" si="6" ref="G47:G54">SUM(D47:F47)</f>
        <v>9</v>
      </c>
      <c r="H47" s="162">
        <v>2</v>
      </c>
      <c r="I47" s="162">
        <f>SUM(G47:H47)</f>
        <v>11</v>
      </c>
    </row>
    <row r="48" spans="1:9" ht="11.25" customHeight="1">
      <c r="A48" s="17">
        <v>45</v>
      </c>
      <c r="B48" s="18" t="s">
        <v>50</v>
      </c>
      <c r="C48" s="110" t="s">
        <v>229</v>
      </c>
      <c r="D48" s="161">
        <v>2</v>
      </c>
      <c r="E48" s="161">
        <v>6</v>
      </c>
      <c r="F48" s="161">
        <v>1</v>
      </c>
      <c r="G48" s="161">
        <f t="shared" si="6"/>
        <v>9</v>
      </c>
      <c r="H48" s="162">
        <v>7</v>
      </c>
      <c r="I48" s="162">
        <f aca="true" t="shared" si="7" ref="I48:I54">SUM(G48:H48)</f>
        <v>16</v>
      </c>
    </row>
    <row r="49" spans="1:9" ht="11.25" customHeight="1">
      <c r="A49" s="17">
        <v>46</v>
      </c>
      <c r="B49" s="18" t="s">
        <v>75</v>
      </c>
      <c r="C49" s="110" t="s">
        <v>229</v>
      </c>
      <c r="D49" s="161">
        <v>1</v>
      </c>
      <c r="E49" s="161">
        <v>1</v>
      </c>
      <c r="F49" s="161">
        <v>2</v>
      </c>
      <c r="G49" s="161">
        <f t="shared" si="6"/>
        <v>4</v>
      </c>
      <c r="H49" s="162">
        <v>1.6</v>
      </c>
      <c r="I49" s="162">
        <f t="shared" si="7"/>
        <v>5.6</v>
      </c>
    </row>
    <row r="50" spans="1:9" ht="11.25" customHeight="1">
      <c r="A50" s="17">
        <v>47</v>
      </c>
      <c r="B50" s="18" t="s">
        <v>52</v>
      </c>
      <c r="C50" s="110" t="s">
        <v>229</v>
      </c>
      <c r="D50" s="161">
        <v>1</v>
      </c>
      <c r="E50" s="161">
        <v>4</v>
      </c>
      <c r="F50" s="161">
        <v>2</v>
      </c>
      <c r="G50" s="161">
        <f t="shared" si="6"/>
        <v>7</v>
      </c>
      <c r="H50" s="162">
        <v>1</v>
      </c>
      <c r="I50" s="162">
        <f t="shared" si="7"/>
        <v>8</v>
      </c>
    </row>
    <row r="51" spans="1:9" ht="12.75">
      <c r="A51" s="17">
        <v>48</v>
      </c>
      <c r="B51" s="18" t="s">
        <v>53</v>
      </c>
      <c r="C51" s="110" t="s">
        <v>229</v>
      </c>
      <c r="D51" s="161">
        <v>1</v>
      </c>
      <c r="E51" s="161">
        <v>1</v>
      </c>
      <c r="F51" s="161">
        <v>3</v>
      </c>
      <c r="G51" s="161">
        <f t="shared" si="6"/>
        <v>5</v>
      </c>
      <c r="H51" s="162">
        <v>0.5</v>
      </c>
      <c r="I51" s="162">
        <f t="shared" si="7"/>
        <v>5.5</v>
      </c>
    </row>
    <row r="52" spans="1:9" ht="12.75">
      <c r="A52" s="17">
        <v>49</v>
      </c>
      <c r="B52" s="18" t="s">
        <v>54</v>
      </c>
      <c r="C52" s="110" t="s">
        <v>229</v>
      </c>
      <c r="D52" s="161">
        <v>0.5</v>
      </c>
      <c r="E52" s="161">
        <v>2</v>
      </c>
      <c r="F52" s="161">
        <v>2</v>
      </c>
      <c r="G52" s="161">
        <f t="shared" si="6"/>
        <v>4.5</v>
      </c>
      <c r="H52" s="162">
        <v>1</v>
      </c>
      <c r="I52" s="162">
        <f t="shared" si="7"/>
        <v>5.5</v>
      </c>
    </row>
    <row r="53" spans="1:9" ht="12.75">
      <c r="A53" s="17">
        <v>50</v>
      </c>
      <c r="B53" s="18" t="s">
        <v>55</v>
      </c>
      <c r="C53" s="110" t="s">
        <v>229</v>
      </c>
      <c r="D53" s="161">
        <v>1</v>
      </c>
      <c r="E53" s="161">
        <v>2.5</v>
      </c>
      <c r="F53" s="161">
        <v>2</v>
      </c>
      <c r="G53" s="161">
        <f t="shared" si="6"/>
        <v>5.5</v>
      </c>
      <c r="H53" s="162">
        <v>1.7</v>
      </c>
      <c r="I53" s="162">
        <f t="shared" si="7"/>
        <v>7.2</v>
      </c>
    </row>
    <row r="54" spans="1:9" ht="12.75">
      <c r="A54" s="17">
        <v>51</v>
      </c>
      <c r="B54" s="18" t="s">
        <v>56</v>
      </c>
      <c r="C54" s="110" t="s">
        <v>229</v>
      </c>
      <c r="D54" s="161">
        <v>1</v>
      </c>
      <c r="E54" s="161">
        <v>1</v>
      </c>
      <c r="F54" s="161">
        <v>1.5</v>
      </c>
      <c r="G54" s="161">
        <f t="shared" si="6"/>
        <v>3.5</v>
      </c>
      <c r="H54" s="162">
        <v>0</v>
      </c>
      <c r="I54" s="162">
        <f t="shared" si="7"/>
        <v>3.5</v>
      </c>
    </row>
    <row r="55" spans="1:9" ht="12.75">
      <c r="A55" s="17">
        <v>52</v>
      </c>
      <c r="B55" s="18" t="s">
        <v>57</v>
      </c>
      <c r="C55" s="110" t="s">
        <v>230</v>
      </c>
      <c r="D55" s="161">
        <v>4</v>
      </c>
      <c r="E55" s="161">
        <v>12</v>
      </c>
      <c r="F55" s="161">
        <v>8</v>
      </c>
      <c r="G55" s="161">
        <f aca="true" t="shared" si="8" ref="G55:G60">SUM(D55:F55)</f>
        <v>24</v>
      </c>
      <c r="H55" s="162">
        <v>7</v>
      </c>
      <c r="I55" s="162">
        <f aca="true" t="shared" si="9" ref="I55:I60">SUM(G55:H55)</f>
        <v>31</v>
      </c>
    </row>
    <row r="56" spans="1:9" ht="12.75">
      <c r="A56" s="17">
        <v>53</v>
      </c>
      <c r="B56" s="18" t="s">
        <v>58</v>
      </c>
      <c r="C56" s="110" t="s">
        <v>230</v>
      </c>
      <c r="D56" s="161">
        <v>2</v>
      </c>
      <c r="E56" s="161">
        <v>5</v>
      </c>
      <c r="F56" s="161">
        <v>2</v>
      </c>
      <c r="G56" s="161">
        <f t="shared" si="8"/>
        <v>9</v>
      </c>
      <c r="H56" s="162">
        <v>3</v>
      </c>
      <c r="I56" s="162">
        <f t="shared" si="9"/>
        <v>12</v>
      </c>
    </row>
    <row r="57" spans="1:9" ht="12.75">
      <c r="A57" s="17">
        <v>54</v>
      </c>
      <c r="B57" s="18" t="s">
        <v>59</v>
      </c>
      <c r="C57" s="110" t="s">
        <v>230</v>
      </c>
      <c r="D57" s="161">
        <v>5</v>
      </c>
      <c r="E57" s="161">
        <v>1</v>
      </c>
      <c r="F57" s="161">
        <v>3</v>
      </c>
      <c r="G57" s="161">
        <f t="shared" si="8"/>
        <v>9</v>
      </c>
      <c r="H57" s="162">
        <v>2</v>
      </c>
      <c r="I57" s="162">
        <f t="shared" si="9"/>
        <v>11</v>
      </c>
    </row>
    <row r="58" spans="1:9" ht="12.75">
      <c r="A58" s="17">
        <v>55</v>
      </c>
      <c r="B58" s="18" t="s">
        <v>60</v>
      </c>
      <c r="C58" s="110" t="s">
        <v>230</v>
      </c>
      <c r="D58" s="161">
        <v>3</v>
      </c>
      <c r="E58" s="161">
        <v>2</v>
      </c>
      <c r="F58" s="161">
        <v>1</v>
      </c>
      <c r="G58" s="161">
        <f t="shared" si="8"/>
        <v>6</v>
      </c>
      <c r="H58" s="162">
        <v>1</v>
      </c>
      <c r="I58" s="162">
        <f t="shared" si="9"/>
        <v>7</v>
      </c>
    </row>
    <row r="59" spans="1:9" ht="12.75">
      <c r="A59" s="17">
        <v>56</v>
      </c>
      <c r="B59" s="18" t="s">
        <v>61</v>
      </c>
      <c r="C59" s="110" t="s">
        <v>230</v>
      </c>
      <c r="D59" s="161">
        <v>1</v>
      </c>
      <c r="E59" s="161">
        <v>2</v>
      </c>
      <c r="F59" s="161">
        <v>2</v>
      </c>
      <c r="G59" s="161">
        <f t="shared" si="8"/>
        <v>5</v>
      </c>
      <c r="H59" s="162">
        <v>5</v>
      </c>
      <c r="I59" s="162">
        <f t="shared" si="9"/>
        <v>10</v>
      </c>
    </row>
    <row r="60" spans="1:9" ht="12.75">
      <c r="A60" s="17">
        <v>57</v>
      </c>
      <c r="B60" s="18" t="s">
        <v>62</v>
      </c>
      <c r="C60" s="110" t="s">
        <v>230</v>
      </c>
      <c r="D60" s="161">
        <v>3</v>
      </c>
      <c r="E60" s="161">
        <v>1.5</v>
      </c>
      <c r="F60" s="161">
        <v>2</v>
      </c>
      <c r="G60" s="161">
        <f t="shared" si="8"/>
        <v>6.5</v>
      </c>
      <c r="H60" s="162">
        <v>3</v>
      </c>
      <c r="I60" s="162">
        <f t="shared" si="9"/>
        <v>9.5</v>
      </c>
    </row>
    <row r="61" spans="1:9" ht="12.75">
      <c r="A61" s="17">
        <v>58</v>
      </c>
      <c r="B61" s="18" t="s">
        <v>63</v>
      </c>
      <c r="C61" s="110" t="s">
        <v>231</v>
      </c>
      <c r="D61" s="161">
        <v>12</v>
      </c>
      <c r="E61" s="161">
        <v>11</v>
      </c>
      <c r="F61" s="161">
        <v>5</v>
      </c>
      <c r="G61" s="161">
        <f>SUM(D61:F61)</f>
        <v>28</v>
      </c>
      <c r="H61" s="162">
        <v>9</v>
      </c>
      <c r="I61" s="162">
        <f>SUM(G61:H61)</f>
        <v>37</v>
      </c>
    </row>
    <row r="62" spans="1:9" ht="12.75">
      <c r="A62" s="17">
        <v>59</v>
      </c>
      <c r="B62" s="18" t="s">
        <v>64</v>
      </c>
      <c r="C62" s="110" t="s">
        <v>231</v>
      </c>
      <c r="D62" s="161">
        <v>4</v>
      </c>
      <c r="E62" s="161">
        <v>0</v>
      </c>
      <c r="F62" s="161">
        <v>2</v>
      </c>
      <c r="G62" s="161">
        <f>SUM(D62:F62)</f>
        <v>6</v>
      </c>
      <c r="H62" s="162">
        <v>3.5</v>
      </c>
      <c r="I62" s="162">
        <f>SUM(G62:H62)</f>
        <v>9.5</v>
      </c>
    </row>
    <row r="63" spans="1:9" ht="12.75">
      <c r="A63" s="17">
        <v>60</v>
      </c>
      <c r="B63" s="18" t="s">
        <v>65</v>
      </c>
      <c r="C63" s="110" t="s">
        <v>231</v>
      </c>
      <c r="D63" s="161">
        <v>3</v>
      </c>
      <c r="E63" s="161">
        <v>5</v>
      </c>
      <c r="F63" s="161">
        <v>1.5</v>
      </c>
      <c r="G63" s="161">
        <f>SUM(D63:F63)</f>
        <v>9.5</v>
      </c>
      <c r="H63" s="162">
        <v>4</v>
      </c>
      <c r="I63" s="162">
        <f>SUM(G63:H63)</f>
        <v>13.5</v>
      </c>
    </row>
    <row r="64" spans="1:9" ht="12.75">
      <c r="A64" s="17">
        <v>61</v>
      </c>
      <c r="B64" s="18" t="s">
        <v>66</v>
      </c>
      <c r="C64" s="110" t="s">
        <v>231</v>
      </c>
      <c r="D64" s="161">
        <v>3</v>
      </c>
      <c r="E64" s="161">
        <v>1</v>
      </c>
      <c r="F64" s="161">
        <v>3</v>
      </c>
      <c r="G64" s="161">
        <f>SUM(D64:F64)</f>
        <v>7</v>
      </c>
      <c r="H64" s="162">
        <v>3.33</v>
      </c>
      <c r="I64" s="162">
        <f>SUM(G64:H64)</f>
        <v>10.33</v>
      </c>
    </row>
    <row r="65" spans="1:9" ht="12.75">
      <c r="A65" s="20"/>
      <c r="B65" s="20" t="s">
        <v>232</v>
      </c>
      <c r="C65" s="21"/>
      <c r="D65" s="164">
        <f aca="true" t="shared" si="10" ref="D65:I65">SUM(D4:D64)</f>
        <v>197.35</v>
      </c>
      <c r="E65" s="164">
        <f t="shared" si="10"/>
        <v>305</v>
      </c>
      <c r="F65" s="164">
        <f t="shared" si="10"/>
        <v>262.83</v>
      </c>
      <c r="G65" s="164">
        <f t="shared" si="10"/>
        <v>765.18</v>
      </c>
      <c r="H65" s="164">
        <f t="shared" si="10"/>
        <v>211.38</v>
      </c>
      <c r="I65" s="164">
        <f t="shared" si="10"/>
        <v>976.5600000000002</v>
      </c>
    </row>
    <row r="66" spans="1:3" ht="12.75">
      <c r="A66" s="24"/>
      <c r="B66" s="25"/>
      <c r="C66" s="25"/>
    </row>
  </sheetData>
  <printOptions/>
  <pageMargins left="0.87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K66"/>
  <sheetViews>
    <sheetView zoomScale="150" zoomScaleNormal="150" zoomScaleSheetLayoutView="75" workbookViewId="0" topLeftCell="A43">
      <selection activeCell="M30" sqref="M30"/>
    </sheetView>
  </sheetViews>
  <sheetFormatPr defaultColWidth="9.140625" defaultRowHeight="12.75"/>
  <cols>
    <col min="1" max="1" width="4.8515625" style="22" customWidth="1"/>
    <col min="2" max="2" width="15.7109375" style="22" bestFit="1" customWidth="1"/>
    <col min="3" max="3" width="5.00390625" style="22" bestFit="1" customWidth="1"/>
    <col min="4" max="4" width="10.8515625" style="22" customWidth="1"/>
    <col min="5" max="5" width="12.28125" style="22" customWidth="1"/>
    <col min="6" max="6" width="10.00390625" style="22" customWidth="1"/>
    <col min="7" max="7" width="11.57421875" style="22" customWidth="1"/>
    <col min="8" max="8" width="12.7109375" style="22" customWidth="1"/>
    <col min="9" max="9" width="8.28125" style="22" customWidth="1"/>
    <col min="10" max="16384" width="9.140625" style="22" customWidth="1"/>
  </cols>
  <sheetData>
    <row r="1" spans="1:9" ht="12.75">
      <c r="A1" s="227" t="s">
        <v>118</v>
      </c>
      <c r="B1" s="227"/>
      <c r="C1" s="227"/>
      <c r="D1" s="227"/>
      <c r="E1" s="227"/>
      <c r="F1" s="227"/>
      <c r="G1" s="227"/>
      <c r="H1" s="227"/>
      <c r="I1" s="42"/>
    </row>
    <row r="2" spans="1:9" ht="12.75">
      <c r="A2" s="42"/>
      <c r="B2" s="42"/>
      <c r="C2" s="42"/>
      <c r="D2" s="166"/>
      <c r="E2" s="42"/>
      <c r="F2" s="42"/>
      <c r="G2" s="160"/>
      <c r="H2" s="42"/>
      <c r="I2" s="42"/>
    </row>
    <row r="3" spans="1:9" ht="30" customHeight="1">
      <c r="A3" s="16" t="s">
        <v>0</v>
      </c>
      <c r="B3" s="58" t="s">
        <v>1</v>
      </c>
      <c r="C3" s="110" t="s">
        <v>221</v>
      </c>
      <c r="D3" s="58" t="s">
        <v>207</v>
      </c>
      <c r="E3" s="16" t="s">
        <v>208</v>
      </c>
      <c r="F3" s="16" t="s">
        <v>209</v>
      </c>
      <c r="G3" s="16" t="s">
        <v>198</v>
      </c>
      <c r="H3" s="153" t="s">
        <v>199</v>
      </c>
      <c r="I3" s="153" t="s">
        <v>211</v>
      </c>
    </row>
    <row r="4" spans="1:9" ht="11.25" customHeight="1">
      <c r="A4" s="17">
        <v>1</v>
      </c>
      <c r="B4" s="18" t="s">
        <v>6</v>
      </c>
      <c r="C4" s="110" t="s">
        <v>222</v>
      </c>
      <c r="D4" s="77">
        <v>0.41</v>
      </c>
      <c r="E4" s="77">
        <v>0</v>
      </c>
      <c r="F4" s="77">
        <v>0</v>
      </c>
      <c r="G4" s="77">
        <f aca="true" t="shared" si="0" ref="G4:G12">SUM(D4:F4)</f>
        <v>0.41</v>
      </c>
      <c r="H4" s="83">
        <v>2.06</v>
      </c>
      <c r="I4" s="83">
        <f aca="true" t="shared" si="1" ref="I4:I12">SUM(G4:H4)</f>
        <v>2.47</v>
      </c>
    </row>
    <row r="5" spans="1:11" ht="11.25" customHeight="1">
      <c r="A5" s="17">
        <v>2</v>
      </c>
      <c r="B5" s="18" t="s">
        <v>7</v>
      </c>
      <c r="C5" s="110" t="s">
        <v>222</v>
      </c>
      <c r="D5" s="77">
        <v>0</v>
      </c>
      <c r="E5" s="77">
        <v>0</v>
      </c>
      <c r="F5" s="77">
        <v>0</v>
      </c>
      <c r="G5" s="77">
        <f t="shared" si="0"/>
        <v>0</v>
      </c>
      <c r="H5" s="83">
        <v>3</v>
      </c>
      <c r="I5" s="83">
        <f t="shared" si="1"/>
        <v>3</v>
      </c>
      <c r="J5" s="163"/>
      <c r="K5" s="163"/>
    </row>
    <row r="6" spans="1:9" ht="11.25" customHeight="1">
      <c r="A6" s="17">
        <v>3</v>
      </c>
      <c r="B6" s="18" t="s">
        <v>8</v>
      </c>
      <c r="C6" s="110" t="s">
        <v>222</v>
      </c>
      <c r="D6" s="77">
        <v>0.74</v>
      </c>
      <c r="E6" s="77">
        <v>0</v>
      </c>
      <c r="F6" s="77">
        <v>3.51</v>
      </c>
      <c r="G6" s="77">
        <f t="shared" si="0"/>
        <v>4.25</v>
      </c>
      <c r="H6" s="83">
        <v>0.77</v>
      </c>
      <c r="I6" s="83">
        <f t="shared" si="1"/>
        <v>5.02</v>
      </c>
    </row>
    <row r="7" spans="1:9" ht="11.25" customHeight="1">
      <c r="A7" s="17">
        <v>4</v>
      </c>
      <c r="B7" s="18" t="s">
        <v>9</v>
      </c>
      <c r="C7" s="110" t="s">
        <v>222</v>
      </c>
      <c r="D7" s="77">
        <v>1</v>
      </c>
      <c r="E7" s="77"/>
      <c r="F7" s="77"/>
      <c r="G7" s="77">
        <f t="shared" si="0"/>
        <v>1</v>
      </c>
      <c r="H7" s="83">
        <v>1.25</v>
      </c>
      <c r="I7" s="83">
        <f t="shared" si="1"/>
        <v>2.25</v>
      </c>
    </row>
    <row r="8" spans="1:9" ht="11.25" customHeight="1">
      <c r="A8" s="17">
        <v>5</v>
      </c>
      <c r="B8" s="18" t="s">
        <v>10</v>
      </c>
      <c r="C8" s="110" t="s">
        <v>222</v>
      </c>
      <c r="D8" s="77">
        <v>0</v>
      </c>
      <c r="E8" s="77">
        <v>0</v>
      </c>
      <c r="F8" s="77">
        <v>0</v>
      </c>
      <c r="G8" s="77">
        <f t="shared" si="0"/>
        <v>0</v>
      </c>
      <c r="H8" s="83">
        <v>2.78</v>
      </c>
      <c r="I8" s="83">
        <f t="shared" si="1"/>
        <v>2.78</v>
      </c>
    </row>
    <row r="9" spans="1:9" ht="11.25" customHeight="1">
      <c r="A9" s="17">
        <v>6</v>
      </c>
      <c r="B9" s="18" t="s">
        <v>11</v>
      </c>
      <c r="C9" s="110" t="s">
        <v>223</v>
      </c>
      <c r="D9" s="77">
        <v>0</v>
      </c>
      <c r="E9" s="77">
        <v>0</v>
      </c>
      <c r="F9" s="77">
        <v>0</v>
      </c>
      <c r="G9" s="77">
        <f t="shared" si="0"/>
        <v>0</v>
      </c>
      <c r="H9" s="83">
        <v>1.09</v>
      </c>
      <c r="I9" s="83">
        <f t="shared" si="1"/>
        <v>1.09</v>
      </c>
    </row>
    <row r="10" spans="1:9" ht="11.25" customHeight="1">
      <c r="A10" s="17">
        <v>7</v>
      </c>
      <c r="B10" s="18" t="s">
        <v>12</v>
      </c>
      <c r="C10" s="110" t="s">
        <v>223</v>
      </c>
      <c r="D10" s="77">
        <v>0</v>
      </c>
      <c r="E10" s="77">
        <v>0</v>
      </c>
      <c r="F10" s="77">
        <v>1</v>
      </c>
      <c r="G10" s="77">
        <f t="shared" si="0"/>
        <v>1</v>
      </c>
      <c r="H10" s="83">
        <v>0</v>
      </c>
      <c r="I10" s="83">
        <f t="shared" si="1"/>
        <v>1</v>
      </c>
    </row>
    <row r="11" spans="1:9" ht="11.25" customHeight="1">
      <c r="A11" s="17">
        <v>8</v>
      </c>
      <c r="B11" s="18" t="s">
        <v>13</v>
      </c>
      <c r="C11" s="110" t="s">
        <v>223</v>
      </c>
      <c r="D11" s="77">
        <v>0</v>
      </c>
      <c r="E11" s="77">
        <v>0.05</v>
      </c>
      <c r="F11" s="77">
        <v>0.1</v>
      </c>
      <c r="G11" s="77">
        <f t="shared" si="0"/>
        <v>0.15000000000000002</v>
      </c>
      <c r="H11" s="83">
        <v>0</v>
      </c>
      <c r="I11" s="83">
        <f t="shared" si="1"/>
        <v>0.15000000000000002</v>
      </c>
    </row>
    <row r="12" spans="1:9" ht="11.25" customHeight="1">
      <c r="A12" s="17">
        <v>9</v>
      </c>
      <c r="B12" s="18" t="s">
        <v>14</v>
      </c>
      <c r="C12" s="110" t="s">
        <v>223</v>
      </c>
      <c r="D12" s="77">
        <v>0</v>
      </c>
      <c r="E12" s="77">
        <v>0</v>
      </c>
      <c r="F12" s="77">
        <v>0</v>
      </c>
      <c r="G12" s="77">
        <f t="shared" si="0"/>
        <v>0</v>
      </c>
      <c r="H12" s="83">
        <v>1</v>
      </c>
      <c r="I12" s="83">
        <f t="shared" si="1"/>
        <v>1</v>
      </c>
    </row>
    <row r="13" spans="1:9" ht="11.25" customHeight="1">
      <c r="A13" s="17">
        <v>10</v>
      </c>
      <c r="B13" s="18" t="s">
        <v>15</v>
      </c>
      <c r="C13" s="110" t="s">
        <v>224</v>
      </c>
      <c r="D13" s="77"/>
      <c r="E13" s="77"/>
      <c r="F13" s="77"/>
      <c r="G13" s="77">
        <f aca="true" t="shared" si="2" ref="G13:G22">D13+E13+F13</f>
        <v>0</v>
      </c>
      <c r="H13" s="83">
        <v>3</v>
      </c>
      <c r="I13" s="83">
        <f aca="true" t="shared" si="3" ref="I13:I22">G13+H13</f>
        <v>3</v>
      </c>
    </row>
    <row r="14" spans="1:9" ht="11.25" customHeight="1">
      <c r="A14" s="17">
        <v>11</v>
      </c>
      <c r="B14" s="18" t="s">
        <v>16</v>
      </c>
      <c r="C14" s="110" t="s">
        <v>224</v>
      </c>
      <c r="D14" s="77"/>
      <c r="E14" s="77"/>
      <c r="F14" s="77"/>
      <c r="G14" s="77">
        <f t="shared" si="2"/>
        <v>0</v>
      </c>
      <c r="H14" s="83"/>
      <c r="I14" s="83">
        <f t="shared" si="3"/>
        <v>0</v>
      </c>
    </row>
    <row r="15" spans="1:9" ht="11.25" customHeight="1">
      <c r="A15" s="17">
        <v>12</v>
      </c>
      <c r="B15" s="18" t="s">
        <v>17</v>
      </c>
      <c r="C15" s="110" t="s">
        <v>224</v>
      </c>
      <c r="D15" s="77"/>
      <c r="E15" s="77"/>
      <c r="F15" s="77"/>
      <c r="G15" s="77">
        <f t="shared" si="2"/>
        <v>0</v>
      </c>
      <c r="H15" s="83">
        <v>1.5</v>
      </c>
      <c r="I15" s="83">
        <f t="shared" si="3"/>
        <v>1.5</v>
      </c>
    </row>
    <row r="16" spans="1:9" ht="11.25" customHeight="1">
      <c r="A16" s="17">
        <v>13</v>
      </c>
      <c r="B16" s="18" t="s">
        <v>18</v>
      </c>
      <c r="C16" s="110" t="s">
        <v>224</v>
      </c>
      <c r="D16" s="77">
        <v>0</v>
      </c>
      <c r="E16" s="77">
        <v>0</v>
      </c>
      <c r="F16" s="77">
        <v>0</v>
      </c>
      <c r="G16" s="77">
        <f t="shared" si="2"/>
        <v>0</v>
      </c>
      <c r="H16" s="83">
        <v>0</v>
      </c>
      <c r="I16" s="83">
        <f t="shared" si="3"/>
        <v>0</v>
      </c>
    </row>
    <row r="17" spans="1:9" ht="11.25" customHeight="1">
      <c r="A17" s="17">
        <v>14</v>
      </c>
      <c r="B17" s="18" t="s">
        <v>19</v>
      </c>
      <c r="C17" s="110" t="s">
        <v>225</v>
      </c>
      <c r="D17" s="77"/>
      <c r="E17" s="77"/>
      <c r="F17" s="77"/>
      <c r="G17" s="77">
        <f t="shared" si="2"/>
        <v>0</v>
      </c>
      <c r="H17" s="83"/>
      <c r="I17" s="83">
        <f t="shared" si="3"/>
        <v>0</v>
      </c>
    </row>
    <row r="18" spans="1:9" ht="11.25" customHeight="1">
      <c r="A18" s="17">
        <v>15</v>
      </c>
      <c r="B18" s="18" t="s">
        <v>20</v>
      </c>
      <c r="C18" s="110" t="s">
        <v>225</v>
      </c>
      <c r="D18" s="77">
        <v>0</v>
      </c>
      <c r="E18" s="77">
        <v>0.081</v>
      </c>
      <c r="F18" s="77">
        <v>2.394</v>
      </c>
      <c r="G18" s="77">
        <f t="shared" si="2"/>
        <v>2.475</v>
      </c>
      <c r="H18" s="83">
        <v>0</v>
      </c>
      <c r="I18" s="83">
        <f t="shared" si="3"/>
        <v>2.475</v>
      </c>
    </row>
    <row r="19" spans="1:9" ht="11.25" customHeight="1">
      <c r="A19" s="17">
        <v>16</v>
      </c>
      <c r="B19" s="18" t="s">
        <v>21</v>
      </c>
      <c r="C19" s="110" t="s">
        <v>225</v>
      </c>
      <c r="D19" s="77">
        <v>0</v>
      </c>
      <c r="E19" s="77">
        <v>1</v>
      </c>
      <c r="F19" s="77">
        <v>0</v>
      </c>
      <c r="G19" s="77">
        <f t="shared" si="2"/>
        <v>1</v>
      </c>
      <c r="H19" s="83">
        <v>0</v>
      </c>
      <c r="I19" s="83">
        <f t="shared" si="3"/>
        <v>1</v>
      </c>
    </row>
    <row r="20" spans="1:9" ht="11.25" customHeight="1">
      <c r="A20" s="17">
        <v>17</v>
      </c>
      <c r="B20" s="18" t="s">
        <v>22</v>
      </c>
      <c r="C20" s="110" t="s">
        <v>226</v>
      </c>
      <c r="D20" s="77"/>
      <c r="E20" s="77"/>
      <c r="F20" s="77"/>
      <c r="G20" s="77">
        <f t="shared" si="2"/>
        <v>0</v>
      </c>
      <c r="H20" s="83">
        <v>7</v>
      </c>
      <c r="I20" s="83">
        <f t="shared" si="3"/>
        <v>7</v>
      </c>
    </row>
    <row r="21" spans="1:9" ht="11.25" customHeight="1">
      <c r="A21" s="17">
        <v>18</v>
      </c>
      <c r="B21" s="18" t="s">
        <v>23</v>
      </c>
      <c r="C21" s="110" t="s">
        <v>226</v>
      </c>
      <c r="D21" s="77">
        <v>0</v>
      </c>
      <c r="E21" s="77">
        <v>0</v>
      </c>
      <c r="F21" s="77">
        <v>3.38</v>
      </c>
      <c r="G21" s="77">
        <f t="shared" si="2"/>
        <v>3.38</v>
      </c>
      <c r="H21" s="83">
        <v>0.03</v>
      </c>
      <c r="I21" s="83">
        <f t="shared" si="3"/>
        <v>3.4099999999999997</v>
      </c>
    </row>
    <row r="22" spans="1:9" ht="11.25" customHeight="1">
      <c r="A22" s="17">
        <v>19</v>
      </c>
      <c r="B22" s="18" t="s">
        <v>24</v>
      </c>
      <c r="C22" s="110" t="s">
        <v>227</v>
      </c>
      <c r="D22" s="77">
        <v>0</v>
      </c>
      <c r="E22" s="77">
        <v>0</v>
      </c>
      <c r="F22" s="77">
        <v>0</v>
      </c>
      <c r="G22" s="77">
        <f t="shared" si="2"/>
        <v>0</v>
      </c>
      <c r="H22" s="83">
        <v>4</v>
      </c>
      <c r="I22" s="83">
        <f t="shared" si="3"/>
        <v>4</v>
      </c>
    </row>
    <row r="23" spans="1:9" ht="11.25" customHeight="1">
      <c r="A23" s="17">
        <v>20</v>
      </c>
      <c r="B23" s="18" t="s">
        <v>25</v>
      </c>
      <c r="C23" s="110" t="s">
        <v>227</v>
      </c>
      <c r="D23" s="77"/>
      <c r="E23" s="77"/>
      <c r="F23" s="77">
        <v>3</v>
      </c>
      <c r="G23" s="77">
        <f aca="true" t="shared" si="4" ref="G23:G33">D23+E23+F23</f>
        <v>3</v>
      </c>
      <c r="H23" s="83"/>
      <c r="I23" s="83">
        <f aca="true" t="shared" si="5" ref="I23:I33">G23+H23</f>
        <v>3</v>
      </c>
    </row>
    <row r="24" spans="1:9" ht="11.25" customHeight="1">
      <c r="A24" s="17">
        <v>21</v>
      </c>
      <c r="B24" s="18" t="s">
        <v>26</v>
      </c>
      <c r="C24" s="110" t="s">
        <v>227</v>
      </c>
      <c r="D24" s="77">
        <v>0</v>
      </c>
      <c r="E24" s="77">
        <v>0</v>
      </c>
      <c r="F24" s="77">
        <v>0.4</v>
      </c>
      <c r="G24" s="77">
        <f t="shared" si="4"/>
        <v>0.4</v>
      </c>
      <c r="H24" s="83">
        <v>0</v>
      </c>
      <c r="I24" s="83">
        <f t="shared" si="5"/>
        <v>0.4</v>
      </c>
    </row>
    <row r="25" spans="1:9" ht="11.25" customHeight="1">
      <c r="A25" s="17">
        <v>22</v>
      </c>
      <c r="B25" s="18" t="s">
        <v>27</v>
      </c>
      <c r="C25" s="110" t="s">
        <v>227</v>
      </c>
      <c r="D25" s="77">
        <v>0</v>
      </c>
      <c r="E25" s="77">
        <v>0</v>
      </c>
      <c r="F25" s="77">
        <v>0</v>
      </c>
      <c r="G25" s="77">
        <f t="shared" si="4"/>
        <v>0</v>
      </c>
      <c r="H25" s="83">
        <v>3.25</v>
      </c>
      <c r="I25" s="83">
        <f t="shared" si="5"/>
        <v>3.25</v>
      </c>
    </row>
    <row r="26" spans="1:9" ht="11.25" customHeight="1">
      <c r="A26" s="17">
        <v>23</v>
      </c>
      <c r="B26" s="18" t="s">
        <v>28</v>
      </c>
      <c r="C26" s="110" t="s">
        <v>227</v>
      </c>
      <c r="D26" s="77"/>
      <c r="E26" s="77"/>
      <c r="F26" s="77"/>
      <c r="G26" s="77">
        <f t="shared" si="4"/>
        <v>0</v>
      </c>
      <c r="H26" s="83">
        <v>1.7</v>
      </c>
      <c r="I26" s="83">
        <f t="shared" si="5"/>
        <v>1.7</v>
      </c>
    </row>
    <row r="27" spans="1:9" ht="11.25" customHeight="1">
      <c r="A27" s="17">
        <v>24</v>
      </c>
      <c r="B27" s="18" t="s">
        <v>29</v>
      </c>
      <c r="C27" s="110" t="s">
        <v>227</v>
      </c>
      <c r="D27" s="77">
        <v>0</v>
      </c>
      <c r="E27" s="77">
        <v>0</v>
      </c>
      <c r="F27" s="77">
        <v>0</v>
      </c>
      <c r="G27" s="77">
        <f t="shared" si="4"/>
        <v>0</v>
      </c>
      <c r="H27" s="83">
        <v>0</v>
      </c>
      <c r="I27" s="83">
        <f t="shared" si="5"/>
        <v>0</v>
      </c>
    </row>
    <row r="28" spans="1:9" ht="11.25" customHeight="1">
      <c r="A28" s="17">
        <v>25</v>
      </c>
      <c r="B28" s="18" t="s">
        <v>30</v>
      </c>
      <c r="C28" s="110" t="s">
        <v>227</v>
      </c>
      <c r="D28" s="77">
        <v>0</v>
      </c>
      <c r="E28" s="77">
        <v>0</v>
      </c>
      <c r="F28" s="77">
        <v>0</v>
      </c>
      <c r="G28" s="77">
        <f t="shared" si="4"/>
        <v>0</v>
      </c>
      <c r="H28" s="83">
        <v>1.97</v>
      </c>
      <c r="I28" s="83">
        <f t="shared" si="5"/>
        <v>1.97</v>
      </c>
    </row>
    <row r="29" spans="1:9" ht="11.25" customHeight="1">
      <c r="A29" s="17">
        <v>26</v>
      </c>
      <c r="B29" s="18" t="s">
        <v>31</v>
      </c>
      <c r="C29" s="110" t="s">
        <v>227</v>
      </c>
      <c r="D29" s="77"/>
      <c r="E29" s="77"/>
      <c r="F29" s="77"/>
      <c r="G29" s="77">
        <f t="shared" si="4"/>
        <v>0</v>
      </c>
      <c r="H29" s="83"/>
      <c r="I29" s="83">
        <f t="shared" si="5"/>
        <v>0</v>
      </c>
    </row>
    <row r="30" spans="1:9" ht="11.25" customHeight="1">
      <c r="A30" s="17">
        <v>27</v>
      </c>
      <c r="B30" s="18" t="s">
        <v>32</v>
      </c>
      <c r="C30" s="110" t="s">
        <v>227</v>
      </c>
      <c r="D30" s="77">
        <v>0</v>
      </c>
      <c r="E30" s="77">
        <v>0</v>
      </c>
      <c r="F30" s="77">
        <v>0</v>
      </c>
      <c r="G30" s="77">
        <f t="shared" si="4"/>
        <v>0</v>
      </c>
      <c r="H30" s="83">
        <v>0.25</v>
      </c>
      <c r="I30" s="83">
        <f t="shared" si="5"/>
        <v>0.25</v>
      </c>
    </row>
    <row r="31" spans="1:9" ht="11.25" customHeight="1">
      <c r="A31" s="17">
        <v>28</v>
      </c>
      <c r="B31" s="18" t="s">
        <v>33</v>
      </c>
      <c r="C31" s="110" t="s">
        <v>227</v>
      </c>
      <c r="D31" s="77">
        <v>0.1</v>
      </c>
      <c r="E31" s="77">
        <v>0.1</v>
      </c>
      <c r="F31" s="77">
        <v>0.25</v>
      </c>
      <c r="G31" s="77">
        <f t="shared" si="4"/>
        <v>0.45</v>
      </c>
      <c r="H31" s="83">
        <v>0</v>
      </c>
      <c r="I31" s="83">
        <f t="shared" si="5"/>
        <v>0.45</v>
      </c>
    </row>
    <row r="32" spans="1:9" ht="11.25" customHeight="1">
      <c r="A32" s="17">
        <v>29</v>
      </c>
      <c r="B32" s="18" t="s">
        <v>34</v>
      </c>
      <c r="C32" s="110" t="s">
        <v>227</v>
      </c>
      <c r="D32" s="77">
        <v>0</v>
      </c>
      <c r="E32" s="77">
        <v>0</v>
      </c>
      <c r="F32" s="77">
        <v>0</v>
      </c>
      <c r="G32" s="77">
        <f t="shared" si="4"/>
        <v>0</v>
      </c>
      <c r="H32" s="83">
        <v>0</v>
      </c>
      <c r="I32" s="83">
        <f t="shared" si="5"/>
        <v>0</v>
      </c>
    </row>
    <row r="33" spans="1:9" ht="11.25" customHeight="1">
      <c r="A33" s="17">
        <v>30</v>
      </c>
      <c r="B33" s="18" t="s">
        <v>35</v>
      </c>
      <c r="C33" s="110" t="s">
        <v>227</v>
      </c>
      <c r="D33" s="77">
        <v>0</v>
      </c>
      <c r="E33" s="77">
        <v>0</v>
      </c>
      <c r="F33" s="77">
        <v>0</v>
      </c>
      <c r="G33" s="77">
        <f t="shared" si="4"/>
        <v>0</v>
      </c>
      <c r="H33" s="83">
        <v>0</v>
      </c>
      <c r="I33" s="83">
        <f t="shared" si="5"/>
        <v>0</v>
      </c>
    </row>
    <row r="34" spans="1:9" ht="11.25" customHeight="1">
      <c r="A34" s="17">
        <v>31</v>
      </c>
      <c r="B34" s="18" t="s">
        <v>36</v>
      </c>
      <c r="C34" s="110" t="s">
        <v>228</v>
      </c>
      <c r="D34" s="77">
        <v>0</v>
      </c>
      <c r="E34" s="77">
        <v>6</v>
      </c>
      <c r="F34" s="77">
        <v>3</v>
      </c>
      <c r="G34" s="77">
        <f>SUM(D34:F34)</f>
        <v>9</v>
      </c>
      <c r="H34" s="83">
        <v>1</v>
      </c>
      <c r="I34" s="83">
        <f>SUM(G34:H34)</f>
        <v>10</v>
      </c>
    </row>
    <row r="35" spans="1:9" ht="11.25" customHeight="1">
      <c r="A35" s="17">
        <v>32</v>
      </c>
      <c r="B35" s="18" t="s">
        <v>37</v>
      </c>
      <c r="C35" s="110" t="s">
        <v>228</v>
      </c>
      <c r="D35" s="77">
        <v>0</v>
      </c>
      <c r="E35" s="77">
        <v>0</v>
      </c>
      <c r="F35" s="77">
        <v>0</v>
      </c>
      <c r="G35" s="77">
        <f aca="true" t="shared" si="6" ref="G35:G45">SUM(D35:F35)</f>
        <v>0</v>
      </c>
      <c r="H35" s="83">
        <v>2.5</v>
      </c>
      <c r="I35" s="83">
        <f aca="true" t="shared" si="7" ref="I35:I45">SUM(G35:H35)</f>
        <v>2.5</v>
      </c>
    </row>
    <row r="36" spans="1:9" ht="11.25" customHeight="1">
      <c r="A36" s="17">
        <v>33</v>
      </c>
      <c r="B36" s="18" t="s">
        <v>38</v>
      </c>
      <c r="C36" s="110" t="s">
        <v>228</v>
      </c>
      <c r="D36" s="77">
        <v>0</v>
      </c>
      <c r="E36" s="77">
        <v>0</v>
      </c>
      <c r="F36" s="77">
        <v>0</v>
      </c>
      <c r="G36" s="77">
        <f t="shared" si="6"/>
        <v>0</v>
      </c>
      <c r="H36" s="83">
        <v>0</v>
      </c>
      <c r="I36" s="83">
        <f t="shared" si="7"/>
        <v>0</v>
      </c>
    </row>
    <row r="37" spans="1:9" ht="11.25" customHeight="1">
      <c r="A37" s="17">
        <v>34</v>
      </c>
      <c r="B37" s="18" t="s">
        <v>39</v>
      </c>
      <c r="C37" s="110" t="s">
        <v>228</v>
      </c>
      <c r="D37" s="77">
        <v>0</v>
      </c>
      <c r="E37" s="77">
        <v>0.2</v>
      </c>
      <c r="F37" s="77">
        <v>5.9</v>
      </c>
      <c r="G37" s="77">
        <f t="shared" si="6"/>
        <v>6.1000000000000005</v>
      </c>
      <c r="H37" s="83">
        <v>0.5</v>
      </c>
      <c r="I37" s="83">
        <f t="shared" si="7"/>
        <v>6.6000000000000005</v>
      </c>
    </row>
    <row r="38" spans="1:9" ht="11.25" customHeight="1">
      <c r="A38" s="17">
        <v>35</v>
      </c>
      <c r="B38" s="18" t="s">
        <v>40</v>
      </c>
      <c r="C38" s="110" t="s">
        <v>228</v>
      </c>
      <c r="D38" s="77"/>
      <c r="E38" s="77"/>
      <c r="F38" s="77">
        <v>10</v>
      </c>
      <c r="G38" s="77">
        <f t="shared" si="6"/>
        <v>10</v>
      </c>
      <c r="H38" s="83">
        <v>1</v>
      </c>
      <c r="I38" s="83">
        <f t="shared" si="7"/>
        <v>11</v>
      </c>
    </row>
    <row r="39" spans="1:9" ht="11.25" customHeight="1">
      <c r="A39" s="17">
        <v>36</v>
      </c>
      <c r="B39" s="18" t="s">
        <v>41</v>
      </c>
      <c r="C39" s="110" t="s">
        <v>228</v>
      </c>
      <c r="D39" s="77">
        <v>0</v>
      </c>
      <c r="E39" s="77">
        <v>0</v>
      </c>
      <c r="F39" s="77">
        <v>6.5</v>
      </c>
      <c r="G39" s="77">
        <f t="shared" si="6"/>
        <v>6.5</v>
      </c>
      <c r="H39" s="83">
        <v>0</v>
      </c>
      <c r="I39" s="83">
        <f t="shared" si="7"/>
        <v>6.5</v>
      </c>
    </row>
    <row r="40" spans="1:9" ht="11.25" customHeight="1">
      <c r="A40" s="17">
        <v>37</v>
      </c>
      <c r="B40" s="18" t="s">
        <v>42</v>
      </c>
      <c r="C40" s="110" t="s">
        <v>228</v>
      </c>
      <c r="D40" s="77">
        <v>0</v>
      </c>
      <c r="E40" s="77">
        <v>0</v>
      </c>
      <c r="F40" s="77">
        <v>0.5</v>
      </c>
      <c r="G40" s="77">
        <f t="shared" si="6"/>
        <v>0.5</v>
      </c>
      <c r="H40" s="83">
        <v>2</v>
      </c>
      <c r="I40" s="83">
        <f t="shared" si="7"/>
        <v>2.5</v>
      </c>
    </row>
    <row r="41" spans="1:9" ht="11.25" customHeight="1">
      <c r="A41" s="17">
        <v>38</v>
      </c>
      <c r="B41" s="18" t="s">
        <v>43</v>
      </c>
      <c r="C41" s="110" t="s">
        <v>228</v>
      </c>
      <c r="D41" s="77">
        <v>0</v>
      </c>
      <c r="E41" s="77">
        <v>0</v>
      </c>
      <c r="F41" s="77">
        <v>0</v>
      </c>
      <c r="G41" s="77">
        <f t="shared" si="6"/>
        <v>0</v>
      </c>
      <c r="H41" s="83">
        <v>1</v>
      </c>
      <c r="I41" s="83">
        <f t="shared" si="7"/>
        <v>1</v>
      </c>
    </row>
    <row r="42" spans="1:9" ht="11.25" customHeight="1">
      <c r="A42" s="17">
        <v>39</v>
      </c>
      <c r="B42" s="18" t="s">
        <v>44</v>
      </c>
      <c r="C42" s="110" t="s">
        <v>228</v>
      </c>
      <c r="D42" s="77"/>
      <c r="E42" s="77"/>
      <c r="F42" s="77"/>
      <c r="G42" s="77">
        <f t="shared" si="6"/>
        <v>0</v>
      </c>
      <c r="H42" s="83"/>
      <c r="I42" s="83">
        <f t="shared" si="7"/>
        <v>0</v>
      </c>
    </row>
    <row r="43" spans="1:9" ht="11.25" customHeight="1">
      <c r="A43" s="17">
        <v>40</v>
      </c>
      <c r="B43" s="18" t="s">
        <v>45</v>
      </c>
      <c r="C43" s="110" t="s">
        <v>228</v>
      </c>
      <c r="D43" s="77"/>
      <c r="E43" s="77"/>
      <c r="F43" s="77"/>
      <c r="G43" s="77">
        <f t="shared" si="6"/>
        <v>0</v>
      </c>
      <c r="H43" s="83"/>
      <c r="I43" s="83">
        <f t="shared" si="7"/>
        <v>0</v>
      </c>
    </row>
    <row r="44" spans="1:9" ht="11.25" customHeight="1">
      <c r="A44" s="17">
        <v>41</v>
      </c>
      <c r="B44" s="18" t="s">
        <v>46</v>
      </c>
      <c r="C44" s="110" t="s">
        <v>228</v>
      </c>
      <c r="D44" s="77">
        <v>0</v>
      </c>
      <c r="E44" s="77">
        <v>0</v>
      </c>
      <c r="F44" s="77">
        <v>0</v>
      </c>
      <c r="G44" s="77">
        <f t="shared" si="6"/>
        <v>0</v>
      </c>
      <c r="H44" s="83">
        <v>0</v>
      </c>
      <c r="I44" s="83">
        <f t="shared" si="7"/>
        <v>0</v>
      </c>
    </row>
    <row r="45" spans="1:9" ht="11.25" customHeight="1">
      <c r="A45" s="17">
        <v>42</v>
      </c>
      <c r="B45" s="18" t="s">
        <v>47</v>
      </c>
      <c r="C45" s="110" t="s">
        <v>228</v>
      </c>
      <c r="D45" s="77">
        <v>0</v>
      </c>
      <c r="E45" s="77">
        <v>0</v>
      </c>
      <c r="F45" s="77">
        <v>0</v>
      </c>
      <c r="G45" s="77">
        <f t="shared" si="6"/>
        <v>0</v>
      </c>
      <c r="H45" s="83">
        <v>0</v>
      </c>
      <c r="I45" s="83">
        <f t="shared" si="7"/>
        <v>0</v>
      </c>
    </row>
    <row r="46" spans="1:9" ht="11.25" customHeight="1">
      <c r="A46" s="17">
        <v>43</v>
      </c>
      <c r="B46" s="18" t="s">
        <v>48</v>
      </c>
      <c r="C46" s="110" t="s">
        <v>229</v>
      </c>
      <c r="D46" s="77">
        <v>0</v>
      </c>
      <c r="E46" s="77">
        <v>0</v>
      </c>
      <c r="F46" s="77">
        <v>0</v>
      </c>
      <c r="G46" s="77">
        <f>SUM(D46:F46)</f>
        <v>0</v>
      </c>
      <c r="H46" s="83">
        <v>5</v>
      </c>
      <c r="I46" s="83">
        <f>SUM(G46:H46)</f>
        <v>5</v>
      </c>
    </row>
    <row r="47" spans="1:9" ht="11.25" customHeight="1">
      <c r="A47" s="17">
        <v>44</v>
      </c>
      <c r="B47" s="18" t="s">
        <v>49</v>
      </c>
      <c r="C47" s="110" t="s">
        <v>229</v>
      </c>
      <c r="D47" s="77">
        <v>0</v>
      </c>
      <c r="E47" s="77">
        <v>0</v>
      </c>
      <c r="F47" s="77">
        <v>0</v>
      </c>
      <c r="G47" s="77">
        <f aca="true" t="shared" si="8" ref="G47:G54">SUM(D47:F47)</f>
        <v>0</v>
      </c>
      <c r="H47" s="83">
        <v>0</v>
      </c>
      <c r="I47" s="83">
        <f aca="true" t="shared" si="9" ref="I47:I54">SUM(G47:H47)</f>
        <v>0</v>
      </c>
    </row>
    <row r="48" spans="1:9" ht="11.25" customHeight="1">
      <c r="A48" s="17">
        <v>45</v>
      </c>
      <c r="B48" s="18" t="s">
        <v>50</v>
      </c>
      <c r="C48" s="110" t="s">
        <v>229</v>
      </c>
      <c r="D48" s="77">
        <v>0</v>
      </c>
      <c r="E48" s="77">
        <v>0</v>
      </c>
      <c r="F48" s="77">
        <v>0</v>
      </c>
      <c r="G48" s="77">
        <f t="shared" si="8"/>
        <v>0</v>
      </c>
      <c r="H48" s="83">
        <v>0.75</v>
      </c>
      <c r="I48" s="83">
        <f t="shared" si="9"/>
        <v>0.75</v>
      </c>
    </row>
    <row r="49" spans="1:9" ht="11.25" customHeight="1">
      <c r="A49" s="17">
        <v>46</v>
      </c>
      <c r="B49" s="18" t="s">
        <v>75</v>
      </c>
      <c r="C49" s="110" t="s">
        <v>229</v>
      </c>
      <c r="D49" s="77">
        <v>0</v>
      </c>
      <c r="E49" s="77">
        <v>0</v>
      </c>
      <c r="F49" s="77">
        <v>0</v>
      </c>
      <c r="G49" s="77">
        <f t="shared" si="8"/>
        <v>0</v>
      </c>
      <c r="H49" s="83">
        <v>0</v>
      </c>
      <c r="I49" s="83">
        <f t="shared" si="9"/>
        <v>0</v>
      </c>
    </row>
    <row r="50" spans="1:9" ht="11.25" customHeight="1">
      <c r="A50" s="17">
        <v>47</v>
      </c>
      <c r="B50" s="18" t="s">
        <v>52</v>
      </c>
      <c r="C50" s="110" t="s">
        <v>229</v>
      </c>
      <c r="D50" s="77">
        <v>1</v>
      </c>
      <c r="E50" s="77">
        <v>0</v>
      </c>
      <c r="F50" s="77">
        <v>0</v>
      </c>
      <c r="G50" s="77">
        <f t="shared" si="8"/>
        <v>1</v>
      </c>
      <c r="H50" s="83">
        <v>0</v>
      </c>
      <c r="I50" s="83">
        <f t="shared" si="9"/>
        <v>1</v>
      </c>
    </row>
    <row r="51" spans="1:9" ht="12.75">
      <c r="A51" s="17">
        <v>48</v>
      </c>
      <c r="B51" s="18" t="s">
        <v>53</v>
      </c>
      <c r="C51" s="110" t="s">
        <v>229</v>
      </c>
      <c r="D51" s="77">
        <v>0</v>
      </c>
      <c r="E51" s="77">
        <v>0</v>
      </c>
      <c r="F51" s="77">
        <v>0.5</v>
      </c>
      <c r="G51" s="77">
        <f t="shared" si="8"/>
        <v>0.5</v>
      </c>
      <c r="H51" s="83">
        <v>0</v>
      </c>
      <c r="I51" s="83">
        <f t="shared" si="9"/>
        <v>0.5</v>
      </c>
    </row>
    <row r="52" spans="1:9" ht="12.75">
      <c r="A52" s="17">
        <v>49</v>
      </c>
      <c r="B52" s="18" t="s">
        <v>54</v>
      </c>
      <c r="C52" s="110" t="s">
        <v>229</v>
      </c>
      <c r="D52" s="77">
        <v>0.05</v>
      </c>
      <c r="E52" s="77">
        <v>0</v>
      </c>
      <c r="F52" s="77">
        <v>0</v>
      </c>
      <c r="G52" s="77">
        <f t="shared" si="8"/>
        <v>0.05</v>
      </c>
      <c r="H52" s="83">
        <v>0</v>
      </c>
      <c r="I52" s="83">
        <f t="shared" si="9"/>
        <v>0.05</v>
      </c>
    </row>
    <row r="53" spans="1:9" ht="12.75">
      <c r="A53" s="17">
        <v>50</v>
      </c>
      <c r="B53" s="18" t="s">
        <v>55</v>
      </c>
      <c r="C53" s="110" t="s">
        <v>229</v>
      </c>
      <c r="D53" s="77">
        <v>9</v>
      </c>
      <c r="E53" s="77"/>
      <c r="F53" s="77"/>
      <c r="G53" s="77">
        <f t="shared" si="8"/>
        <v>9</v>
      </c>
      <c r="H53" s="83"/>
      <c r="I53" s="83">
        <f t="shared" si="9"/>
        <v>9</v>
      </c>
    </row>
    <row r="54" spans="1:9" ht="12.75">
      <c r="A54" s="17">
        <v>51</v>
      </c>
      <c r="B54" s="18" t="s">
        <v>56</v>
      </c>
      <c r="C54" s="110" t="s">
        <v>229</v>
      </c>
      <c r="D54" s="77">
        <v>0</v>
      </c>
      <c r="E54" s="77">
        <v>0</v>
      </c>
      <c r="F54" s="77">
        <v>0</v>
      </c>
      <c r="G54" s="77">
        <f t="shared" si="8"/>
        <v>0</v>
      </c>
      <c r="H54" s="83">
        <v>0</v>
      </c>
      <c r="I54" s="83">
        <f t="shared" si="9"/>
        <v>0</v>
      </c>
    </row>
    <row r="55" spans="1:9" ht="12.75">
      <c r="A55" s="17">
        <v>52</v>
      </c>
      <c r="B55" s="18" t="s">
        <v>57</v>
      </c>
      <c r="C55" s="110" t="s">
        <v>230</v>
      </c>
      <c r="D55" s="77">
        <v>0</v>
      </c>
      <c r="E55" s="77">
        <v>0</v>
      </c>
      <c r="F55" s="77">
        <v>0</v>
      </c>
      <c r="G55" s="77">
        <f aca="true" t="shared" si="10" ref="G55:G60">SUM(D55:F55)</f>
        <v>0</v>
      </c>
      <c r="H55" s="83">
        <v>0</v>
      </c>
      <c r="I55" s="83">
        <f aca="true" t="shared" si="11" ref="I55:I60">SUM(G55:H55)</f>
        <v>0</v>
      </c>
    </row>
    <row r="56" spans="1:9" ht="12.75">
      <c r="A56" s="17">
        <v>53</v>
      </c>
      <c r="B56" s="18" t="s">
        <v>58</v>
      </c>
      <c r="C56" s="110" t="s">
        <v>230</v>
      </c>
      <c r="D56" s="77">
        <v>0</v>
      </c>
      <c r="E56" s="77">
        <v>0</v>
      </c>
      <c r="F56" s="77">
        <v>0</v>
      </c>
      <c r="G56" s="77">
        <f t="shared" si="10"/>
        <v>0</v>
      </c>
      <c r="H56" s="83">
        <v>1</v>
      </c>
      <c r="I56" s="83">
        <f t="shared" si="11"/>
        <v>1</v>
      </c>
    </row>
    <row r="57" spans="1:9" ht="12.75">
      <c r="A57" s="17">
        <v>54</v>
      </c>
      <c r="B57" s="18" t="s">
        <v>59</v>
      </c>
      <c r="C57" s="110" t="s">
        <v>230</v>
      </c>
      <c r="D57" s="77"/>
      <c r="E57" s="77">
        <v>1</v>
      </c>
      <c r="F57" s="77"/>
      <c r="G57" s="77">
        <f t="shared" si="10"/>
        <v>1</v>
      </c>
      <c r="H57" s="83">
        <v>2</v>
      </c>
      <c r="I57" s="83">
        <f t="shared" si="11"/>
        <v>3</v>
      </c>
    </row>
    <row r="58" spans="1:9" ht="12.75">
      <c r="A58" s="17">
        <v>55</v>
      </c>
      <c r="B58" s="18" t="s">
        <v>60</v>
      </c>
      <c r="C58" s="110" t="s">
        <v>230</v>
      </c>
      <c r="D58" s="77">
        <v>0</v>
      </c>
      <c r="E58" s="77">
        <v>0</v>
      </c>
      <c r="F58" s="77">
        <v>0</v>
      </c>
      <c r="G58" s="77">
        <f t="shared" si="10"/>
        <v>0</v>
      </c>
      <c r="H58" s="83">
        <v>0</v>
      </c>
      <c r="I58" s="83">
        <f t="shared" si="11"/>
        <v>0</v>
      </c>
    </row>
    <row r="59" spans="1:9" ht="12.75">
      <c r="A59" s="17">
        <v>56</v>
      </c>
      <c r="B59" s="18" t="s">
        <v>61</v>
      </c>
      <c r="C59" s="110" t="s">
        <v>230</v>
      </c>
      <c r="D59" s="77">
        <v>0</v>
      </c>
      <c r="E59" s="77">
        <v>0</v>
      </c>
      <c r="F59" s="77">
        <v>0</v>
      </c>
      <c r="G59" s="77">
        <f t="shared" si="10"/>
        <v>0</v>
      </c>
      <c r="H59" s="83">
        <v>0</v>
      </c>
      <c r="I59" s="83">
        <f t="shared" si="11"/>
        <v>0</v>
      </c>
    </row>
    <row r="60" spans="1:9" ht="12.75">
      <c r="A60" s="17">
        <v>57</v>
      </c>
      <c r="B60" s="18" t="s">
        <v>62</v>
      </c>
      <c r="C60" s="110" t="s">
        <v>230</v>
      </c>
      <c r="D60" s="77"/>
      <c r="E60" s="77"/>
      <c r="F60" s="77"/>
      <c r="G60" s="77">
        <f t="shared" si="10"/>
        <v>0</v>
      </c>
      <c r="H60" s="83"/>
      <c r="I60" s="83">
        <f t="shared" si="11"/>
        <v>0</v>
      </c>
    </row>
    <row r="61" spans="1:9" ht="12.75">
      <c r="A61" s="17">
        <v>58</v>
      </c>
      <c r="B61" s="18" t="s">
        <v>63</v>
      </c>
      <c r="C61" s="110" t="s">
        <v>231</v>
      </c>
      <c r="D61" s="77">
        <v>0</v>
      </c>
      <c r="E61" s="77">
        <v>0</v>
      </c>
      <c r="F61" s="77">
        <v>0</v>
      </c>
      <c r="G61" s="77">
        <f>SUM(D61:F61)</f>
        <v>0</v>
      </c>
      <c r="H61" s="83"/>
      <c r="I61" s="83">
        <f>SUM(G61:H61)</f>
        <v>0</v>
      </c>
    </row>
    <row r="62" spans="1:9" ht="12.75">
      <c r="A62" s="17">
        <v>59</v>
      </c>
      <c r="B62" s="18" t="s">
        <v>64</v>
      </c>
      <c r="C62" s="110" t="s">
        <v>231</v>
      </c>
      <c r="D62" s="77">
        <v>0</v>
      </c>
      <c r="E62" s="77">
        <v>0</v>
      </c>
      <c r="F62" s="77">
        <v>0</v>
      </c>
      <c r="G62" s="77">
        <f>SUM(D62:F62)</f>
        <v>0</v>
      </c>
      <c r="H62" s="83">
        <v>1</v>
      </c>
      <c r="I62" s="83">
        <f>SUM(G62:H62)</f>
        <v>1</v>
      </c>
    </row>
    <row r="63" spans="1:9" ht="12.75">
      <c r="A63" s="17">
        <v>60</v>
      </c>
      <c r="B63" s="18" t="s">
        <v>65</v>
      </c>
      <c r="C63" s="110" t="s">
        <v>231</v>
      </c>
      <c r="D63" s="77">
        <v>0</v>
      </c>
      <c r="E63" s="77">
        <v>0</v>
      </c>
      <c r="F63" s="77">
        <v>0</v>
      </c>
      <c r="G63" s="77">
        <f>SUM(D63:F63)</f>
        <v>0</v>
      </c>
      <c r="H63" s="83">
        <v>0</v>
      </c>
      <c r="I63" s="83">
        <f>SUM(G63:H63)</f>
        <v>0</v>
      </c>
    </row>
    <row r="64" spans="1:9" ht="12.75">
      <c r="A64" s="17">
        <v>61</v>
      </c>
      <c r="B64" s="18" t="s">
        <v>66</v>
      </c>
      <c r="C64" s="110" t="s">
        <v>231</v>
      </c>
      <c r="D64" s="77">
        <v>0</v>
      </c>
      <c r="E64" s="77">
        <v>0</v>
      </c>
      <c r="F64" s="77">
        <v>0</v>
      </c>
      <c r="G64" s="77">
        <f>SUM(D64:F64)</f>
        <v>0</v>
      </c>
      <c r="H64" s="83">
        <v>0</v>
      </c>
      <c r="I64" s="83">
        <f>SUM(G64:H64)</f>
        <v>0</v>
      </c>
    </row>
    <row r="65" spans="1:9" ht="12.75">
      <c r="A65" s="20"/>
      <c r="B65" s="20" t="s">
        <v>232</v>
      </c>
      <c r="C65" s="20"/>
      <c r="D65" s="78">
        <f aca="true" t="shared" si="12" ref="D65:I65">SUM(D4:D64)</f>
        <v>12.3</v>
      </c>
      <c r="E65" s="78">
        <f t="shared" si="12"/>
        <v>8.431000000000001</v>
      </c>
      <c r="F65" s="78">
        <f t="shared" si="12"/>
        <v>40.434</v>
      </c>
      <c r="G65" s="78">
        <f t="shared" si="12"/>
        <v>61.16499999999999</v>
      </c>
      <c r="H65" s="78">
        <f t="shared" si="12"/>
        <v>52.4</v>
      </c>
      <c r="I65" s="78">
        <f t="shared" si="12"/>
        <v>113.56499999999998</v>
      </c>
    </row>
    <row r="66" spans="1:3" ht="12.75">
      <c r="A66" s="24"/>
      <c r="B66" s="25"/>
      <c r="C66" s="25"/>
    </row>
  </sheetData>
  <mergeCells count="1">
    <mergeCell ref="A1:H1"/>
  </mergeCells>
  <printOptions/>
  <pageMargins left="0.81" right="0.75" top="1" bottom="1" header="0.22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M70"/>
  <sheetViews>
    <sheetView zoomScale="145" zoomScaleNormal="145" workbookViewId="0" topLeftCell="A38">
      <selection activeCell="M30" sqref="M30"/>
    </sheetView>
  </sheetViews>
  <sheetFormatPr defaultColWidth="9.140625" defaultRowHeight="12.75"/>
  <cols>
    <col min="1" max="1" width="4.7109375" style="14" customWidth="1"/>
    <col min="2" max="2" width="15.7109375" style="149" bestFit="1" customWidth="1"/>
    <col min="3" max="3" width="5.00390625" style="149" bestFit="1" customWidth="1"/>
    <col min="4" max="4" width="6.57421875" style="149" bestFit="1" customWidth="1"/>
    <col min="5" max="5" width="7.140625" style="14" bestFit="1" customWidth="1"/>
    <col min="6" max="6" width="7.8515625" style="14" customWidth="1"/>
    <col min="7" max="7" width="11.7109375" style="14" bestFit="1" customWidth="1"/>
    <col min="8" max="8" width="11.8515625" style="14" bestFit="1" customWidth="1"/>
    <col min="9" max="9" width="11.8515625" style="14" customWidth="1"/>
    <col min="10" max="10" width="10.8515625" style="14" bestFit="1" customWidth="1"/>
    <col min="11" max="11" width="0" style="14" hidden="1" customWidth="1"/>
    <col min="12" max="16384" width="9.140625" style="14" customWidth="1"/>
  </cols>
  <sheetData>
    <row r="1" spans="1:10" ht="13.5" customHeight="1">
      <c r="A1" s="231" t="s">
        <v>96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s="149" customFormat="1" ht="13.5" customHeight="1">
      <c r="A2" s="131"/>
      <c r="B2" s="131"/>
      <c r="C2" s="131"/>
      <c r="D2" s="185"/>
      <c r="E2" s="185"/>
      <c r="F2" s="185"/>
      <c r="G2" s="185"/>
      <c r="H2" s="185"/>
      <c r="I2" s="185"/>
      <c r="J2" s="185"/>
    </row>
    <row r="3" spans="1:10" s="15" customFormat="1" ht="39.75" customHeight="1">
      <c r="A3" s="112" t="s">
        <v>0</v>
      </c>
      <c r="B3" s="112" t="s">
        <v>1</v>
      </c>
      <c r="C3" s="110" t="s">
        <v>221</v>
      </c>
      <c r="D3" s="112" t="s">
        <v>189</v>
      </c>
      <c r="E3" s="112" t="s">
        <v>190</v>
      </c>
      <c r="F3" s="16" t="s">
        <v>191</v>
      </c>
      <c r="G3" s="112" t="s">
        <v>192</v>
      </c>
      <c r="H3" s="112" t="s">
        <v>193</v>
      </c>
      <c r="I3" s="112" t="s">
        <v>194</v>
      </c>
      <c r="J3" s="112" t="s">
        <v>195</v>
      </c>
    </row>
    <row r="4" spans="1:12" ht="11.25" customHeight="1">
      <c r="A4" s="216">
        <v>1</v>
      </c>
      <c r="B4" s="18" t="s">
        <v>6</v>
      </c>
      <c r="C4" s="110" t="s">
        <v>222</v>
      </c>
      <c r="D4" s="217">
        <v>10172</v>
      </c>
      <c r="E4" s="168">
        <v>4772</v>
      </c>
      <c r="F4" s="168">
        <v>14944</v>
      </c>
      <c r="G4" s="168">
        <v>193592</v>
      </c>
      <c r="H4" s="168">
        <v>95138</v>
      </c>
      <c r="I4" s="168">
        <v>1832</v>
      </c>
      <c r="J4" s="168">
        <f aca="true" t="shared" si="0" ref="J4:J12">G4+H4+I4</f>
        <v>290562</v>
      </c>
      <c r="K4" s="191" t="e">
        <f>G4+H4+#REF!</f>
        <v>#REF!</v>
      </c>
      <c r="L4" s="190"/>
    </row>
    <row r="5" spans="1:12" ht="11.25" customHeight="1">
      <c r="A5" s="216">
        <v>2</v>
      </c>
      <c r="B5" s="18" t="s">
        <v>7</v>
      </c>
      <c r="C5" s="110" t="s">
        <v>222</v>
      </c>
      <c r="D5" s="217">
        <v>4863</v>
      </c>
      <c r="E5" s="168">
        <v>2174</v>
      </c>
      <c r="F5" s="168">
        <v>7037</v>
      </c>
      <c r="G5" s="168">
        <v>84533</v>
      </c>
      <c r="H5" s="168">
        <v>15000</v>
      </c>
      <c r="I5" s="168">
        <v>4851</v>
      </c>
      <c r="J5" s="168">
        <f t="shared" si="0"/>
        <v>104384</v>
      </c>
      <c r="K5" s="191" t="e">
        <f>G5+H5+#REF!</f>
        <v>#REF!</v>
      </c>
      <c r="L5" s="190"/>
    </row>
    <row r="6" spans="1:13" ht="11.25" customHeight="1">
      <c r="A6" s="216">
        <v>3</v>
      </c>
      <c r="B6" s="18" t="s">
        <v>8</v>
      </c>
      <c r="C6" s="110" t="s">
        <v>222</v>
      </c>
      <c r="D6" s="55">
        <v>6566</v>
      </c>
      <c r="E6" s="19">
        <v>1793</v>
      </c>
      <c r="F6" s="19">
        <v>8359</v>
      </c>
      <c r="G6" s="169">
        <v>108558</v>
      </c>
      <c r="H6" s="19">
        <v>66435</v>
      </c>
      <c r="I6" s="19">
        <v>21906</v>
      </c>
      <c r="J6" s="168">
        <f t="shared" si="0"/>
        <v>196899</v>
      </c>
      <c r="K6" s="191" t="e">
        <f>G6+H6+#REF!</f>
        <v>#REF!</v>
      </c>
      <c r="L6" s="190"/>
      <c r="M6" s="190"/>
    </row>
    <row r="7" spans="1:12" ht="11.25" customHeight="1">
      <c r="A7" s="216">
        <v>4</v>
      </c>
      <c r="B7" s="18" t="s">
        <v>9</v>
      </c>
      <c r="C7" s="110" t="s">
        <v>222</v>
      </c>
      <c r="D7" s="55">
        <v>5233</v>
      </c>
      <c r="E7" s="19">
        <v>2814</v>
      </c>
      <c r="F7" s="19">
        <v>8047</v>
      </c>
      <c r="G7" s="19">
        <v>94356</v>
      </c>
      <c r="H7" s="19">
        <v>61329</v>
      </c>
      <c r="I7" s="19">
        <v>11574</v>
      </c>
      <c r="J7" s="168">
        <f t="shared" si="0"/>
        <v>167259</v>
      </c>
      <c r="K7" s="191" t="e">
        <f>G7+H7+#REF!</f>
        <v>#REF!</v>
      </c>
      <c r="L7" s="190"/>
    </row>
    <row r="8" spans="1:12" ht="11.25" customHeight="1">
      <c r="A8" s="216">
        <v>5</v>
      </c>
      <c r="B8" s="18" t="s">
        <v>10</v>
      </c>
      <c r="C8" s="110" t="s">
        <v>222</v>
      </c>
      <c r="D8" s="55">
        <v>2225</v>
      </c>
      <c r="E8" s="19">
        <v>1295</v>
      </c>
      <c r="F8" s="19">
        <v>3520</v>
      </c>
      <c r="G8" s="19">
        <v>38947</v>
      </c>
      <c r="H8" s="19">
        <v>10667</v>
      </c>
      <c r="I8" s="19">
        <v>3343</v>
      </c>
      <c r="J8" s="168">
        <f t="shared" si="0"/>
        <v>52957</v>
      </c>
      <c r="K8" s="191" t="e">
        <f>G8+H8+#REF!</f>
        <v>#REF!</v>
      </c>
      <c r="L8" s="190"/>
    </row>
    <row r="9" spans="1:12" ht="11.25" customHeight="1">
      <c r="A9" s="216">
        <v>6</v>
      </c>
      <c r="B9" s="18" t="s">
        <v>11</v>
      </c>
      <c r="C9" s="110" t="s">
        <v>223</v>
      </c>
      <c r="D9" s="55">
        <v>5991</v>
      </c>
      <c r="E9" s="19">
        <v>2319</v>
      </c>
      <c r="F9" s="19">
        <v>8310</v>
      </c>
      <c r="G9" s="19">
        <v>98816</v>
      </c>
      <c r="H9" s="19">
        <v>82341</v>
      </c>
      <c r="I9" s="19">
        <v>10557</v>
      </c>
      <c r="J9" s="19">
        <f t="shared" si="0"/>
        <v>191714</v>
      </c>
      <c r="K9" s="191" t="e">
        <f>G9+H9+#REF!</f>
        <v>#REF!</v>
      </c>
      <c r="L9" s="190"/>
    </row>
    <row r="10" spans="1:12" ht="11.25" customHeight="1">
      <c r="A10" s="216">
        <v>7</v>
      </c>
      <c r="B10" s="18" t="s">
        <v>12</v>
      </c>
      <c r="C10" s="110" t="s">
        <v>223</v>
      </c>
      <c r="D10" s="55">
        <v>4072</v>
      </c>
      <c r="E10" s="19">
        <v>1851</v>
      </c>
      <c r="F10" s="19">
        <v>5923</v>
      </c>
      <c r="G10" s="19">
        <v>39948</v>
      </c>
      <c r="H10" s="19">
        <v>37336</v>
      </c>
      <c r="I10" s="19">
        <v>14487</v>
      </c>
      <c r="J10" s="19">
        <f t="shared" si="0"/>
        <v>91771</v>
      </c>
      <c r="K10" s="191" t="e">
        <f>G10+H10+#REF!</f>
        <v>#REF!</v>
      </c>
      <c r="L10" s="190"/>
    </row>
    <row r="11" spans="1:12" ht="11.25" customHeight="1">
      <c r="A11" s="216">
        <v>8</v>
      </c>
      <c r="B11" s="18" t="s">
        <v>13</v>
      </c>
      <c r="C11" s="110" t="s">
        <v>223</v>
      </c>
      <c r="D11" s="55">
        <v>2162</v>
      </c>
      <c r="E11" s="19">
        <v>1174</v>
      </c>
      <c r="F11" s="19">
        <v>3336</v>
      </c>
      <c r="G11" s="19">
        <v>31974</v>
      </c>
      <c r="H11" s="19">
        <v>14931</v>
      </c>
      <c r="I11" s="19">
        <v>9658</v>
      </c>
      <c r="J11" s="19">
        <f t="shared" si="0"/>
        <v>56563</v>
      </c>
      <c r="K11" s="191" t="e">
        <f>G11+H11+#REF!</f>
        <v>#REF!</v>
      </c>
      <c r="L11" s="190"/>
    </row>
    <row r="12" spans="1:12" ht="11.25" customHeight="1">
      <c r="A12" s="216">
        <v>9</v>
      </c>
      <c r="B12" s="18" t="s">
        <v>14</v>
      </c>
      <c r="C12" s="110" t="s">
        <v>223</v>
      </c>
      <c r="D12" s="55">
        <v>1884</v>
      </c>
      <c r="E12" s="19">
        <v>1012</v>
      </c>
      <c r="F12" s="19">
        <v>2896</v>
      </c>
      <c r="G12" s="19">
        <v>16366</v>
      </c>
      <c r="H12" s="19">
        <v>20203</v>
      </c>
      <c r="I12" s="19">
        <v>2778</v>
      </c>
      <c r="J12" s="19">
        <f t="shared" si="0"/>
        <v>39347</v>
      </c>
      <c r="K12" s="191" t="e">
        <f>G12+H12+#REF!</f>
        <v>#REF!</v>
      </c>
      <c r="L12" s="190"/>
    </row>
    <row r="13" spans="1:12" s="22" customFormat="1" ht="11.25" customHeight="1">
      <c r="A13" s="216">
        <v>10</v>
      </c>
      <c r="B13" s="18" t="s">
        <v>15</v>
      </c>
      <c r="C13" s="110" t="s">
        <v>224</v>
      </c>
      <c r="D13" s="55">
        <v>9772</v>
      </c>
      <c r="E13" s="19">
        <v>4070</v>
      </c>
      <c r="F13" s="19">
        <v>13842</v>
      </c>
      <c r="G13" s="19">
        <v>161340</v>
      </c>
      <c r="H13" s="19">
        <v>47565</v>
      </c>
      <c r="I13" s="19">
        <v>3556</v>
      </c>
      <c r="J13" s="19">
        <f aca="true" t="shared" si="1" ref="J13:J22">SUM(G13:I13)</f>
        <v>212461</v>
      </c>
      <c r="K13" s="191" t="e">
        <f>G13+H13+#REF!</f>
        <v>#REF!</v>
      </c>
      <c r="L13" s="190"/>
    </row>
    <row r="14" spans="1:12" ht="11.25" customHeight="1">
      <c r="A14" s="216">
        <v>11</v>
      </c>
      <c r="B14" s="18" t="s">
        <v>16</v>
      </c>
      <c r="C14" s="110" t="s">
        <v>224</v>
      </c>
      <c r="D14" s="55">
        <v>2576</v>
      </c>
      <c r="E14" s="19">
        <v>840</v>
      </c>
      <c r="F14" s="19">
        <v>3416</v>
      </c>
      <c r="G14" s="19">
        <v>28607</v>
      </c>
      <c r="H14" s="19">
        <v>806</v>
      </c>
      <c r="I14" s="19">
        <v>604</v>
      </c>
      <c r="J14" s="19">
        <f t="shared" si="1"/>
        <v>30017</v>
      </c>
      <c r="K14" s="191" t="e">
        <f>G14+H14+#REF!</f>
        <v>#REF!</v>
      </c>
      <c r="L14" s="190"/>
    </row>
    <row r="15" spans="1:12" ht="11.25" customHeight="1">
      <c r="A15" s="216">
        <v>12</v>
      </c>
      <c r="B15" s="18" t="s">
        <v>17</v>
      </c>
      <c r="C15" s="110" t="s">
        <v>224</v>
      </c>
      <c r="D15" s="218">
        <v>3972</v>
      </c>
      <c r="E15" s="19">
        <v>1931</v>
      </c>
      <c r="F15" s="19">
        <v>5903</v>
      </c>
      <c r="G15" s="19">
        <v>24282</v>
      </c>
      <c r="H15" s="19">
        <v>32093</v>
      </c>
      <c r="I15" s="19">
        <v>2355</v>
      </c>
      <c r="J15" s="19">
        <f t="shared" si="1"/>
        <v>58730</v>
      </c>
      <c r="K15" s="191" t="e">
        <f>G15+H15+#REF!</f>
        <v>#REF!</v>
      </c>
      <c r="L15" s="190"/>
    </row>
    <row r="16" spans="1:13" ht="11.25" customHeight="1">
      <c r="A16" s="216">
        <v>13</v>
      </c>
      <c r="B16" s="18" t="s">
        <v>18</v>
      </c>
      <c r="C16" s="110" t="s">
        <v>224</v>
      </c>
      <c r="D16" s="55">
        <v>2448</v>
      </c>
      <c r="E16" s="19">
        <v>1021</v>
      </c>
      <c r="F16" s="19">
        <v>3469</v>
      </c>
      <c r="G16" s="19">
        <v>15520</v>
      </c>
      <c r="H16" s="19">
        <v>11978</v>
      </c>
      <c r="I16" s="19">
        <v>1569</v>
      </c>
      <c r="J16" s="19">
        <f t="shared" si="1"/>
        <v>29067</v>
      </c>
      <c r="K16" s="191" t="e">
        <f>G16+H16+#REF!</f>
        <v>#REF!</v>
      </c>
      <c r="L16" s="190"/>
      <c r="M16" s="130"/>
    </row>
    <row r="17" spans="1:12" ht="11.25" customHeight="1">
      <c r="A17" s="216">
        <v>14</v>
      </c>
      <c r="B17" s="18" t="s">
        <v>19</v>
      </c>
      <c r="C17" s="110" t="s">
        <v>225</v>
      </c>
      <c r="D17" s="55">
        <v>31996</v>
      </c>
      <c r="E17" s="19">
        <v>10555</v>
      </c>
      <c r="F17" s="19">
        <v>42551</v>
      </c>
      <c r="G17" s="19">
        <v>360067</v>
      </c>
      <c r="H17" s="19">
        <v>201126</v>
      </c>
      <c r="I17" s="19">
        <v>43137</v>
      </c>
      <c r="J17" s="19">
        <f t="shared" si="1"/>
        <v>604330</v>
      </c>
      <c r="K17" s="191" t="e">
        <f>G17+H17+#REF!</f>
        <v>#REF!</v>
      </c>
      <c r="L17" s="190"/>
    </row>
    <row r="18" spans="1:12" ht="11.25" customHeight="1">
      <c r="A18" s="216">
        <v>15</v>
      </c>
      <c r="B18" s="18" t="s">
        <v>20</v>
      </c>
      <c r="C18" s="110" t="s">
        <v>225</v>
      </c>
      <c r="D18" s="55">
        <v>3967</v>
      </c>
      <c r="E18" s="19">
        <v>2549</v>
      </c>
      <c r="F18" s="19">
        <v>6516</v>
      </c>
      <c r="G18" s="19">
        <v>102320</v>
      </c>
      <c r="H18" s="19">
        <v>20235</v>
      </c>
      <c r="I18" s="19">
        <v>6608</v>
      </c>
      <c r="J18" s="19">
        <f t="shared" si="1"/>
        <v>129163</v>
      </c>
      <c r="K18" s="191" t="e">
        <f>G18+H18+#REF!</f>
        <v>#REF!</v>
      </c>
      <c r="L18" s="190"/>
    </row>
    <row r="19" spans="1:12" ht="11.25" customHeight="1">
      <c r="A19" s="216">
        <v>16</v>
      </c>
      <c r="B19" s="18" t="s">
        <v>21</v>
      </c>
      <c r="C19" s="110" t="s">
        <v>225</v>
      </c>
      <c r="D19" s="55">
        <v>3555</v>
      </c>
      <c r="E19" s="19">
        <v>1911</v>
      </c>
      <c r="F19" s="19">
        <v>5466</v>
      </c>
      <c r="G19" s="19">
        <v>20150</v>
      </c>
      <c r="H19" s="19">
        <v>6785</v>
      </c>
      <c r="I19" s="19">
        <v>1908</v>
      </c>
      <c r="J19" s="19">
        <f t="shared" si="1"/>
        <v>28843</v>
      </c>
      <c r="K19" s="191" t="e">
        <f>G19+H19+#REF!</f>
        <v>#REF!</v>
      </c>
      <c r="L19" s="190"/>
    </row>
    <row r="20" spans="1:12" ht="11.25" customHeight="1">
      <c r="A20" s="216">
        <v>17</v>
      </c>
      <c r="B20" s="18" t="s">
        <v>22</v>
      </c>
      <c r="C20" s="110" t="s">
        <v>226</v>
      </c>
      <c r="D20" s="55">
        <v>7358</v>
      </c>
      <c r="E20" s="19">
        <v>4251</v>
      </c>
      <c r="F20" s="19">
        <v>11609</v>
      </c>
      <c r="G20" s="19">
        <v>114375</v>
      </c>
      <c r="H20" s="19">
        <v>8231</v>
      </c>
      <c r="I20" s="19">
        <v>7720</v>
      </c>
      <c r="J20" s="19">
        <f t="shared" si="1"/>
        <v>130326</v>
      </c>
      <c r="K20" s="191" t="e">
        <f>G20+H20+#REF!</f>
        <v>#REF!</v>
      </c>
      <c r="L20" s="190"/>
    </row>
    <row r="21" spans="1:12" ht="11.25" customHeight="1">
      <c r="A21" s="216">
        <v>18</v>
      </c>
      <c r="B21" s="18" t="s">
        <v>23</v>
      </c>
      <c r="C21" s="110" t="s">
        <v>226</v>
      </c>
      <c r="D21" s="55">
        <v>1589</v>
      </c>
      <c r="E21" s="19">
        <v>747</v>
      </c>
      <c r="F21" s="19">
        <v>2336</v>
      </c>
      <c r="G21" s="19">
        <v>18425</v>
      </c>
      <c r="H21" s="19">
        <v>23787</v>
      </c>
      <c r="I21" s="19">
        <v>1286</v>
      </c>
      <c r="J21" s="19">
        <f t="shared" si="1"/>
        <v>43498</v>
      </c>
      <c r="K21" s="191" t="e">
        <f>G21+H21+#REF!</f>
        <v>#REF!</v>
      </c>
      <c r="L21" s="190"/>
    </row>
    <row r="22" spans="1:12" ht="11.25" customHeight="1">
      <c r="A22" s="216">
        <v>19</v>
      </c>
      <c r="B22" s="18" t="s">
        <v>24</v>
      </c>
      <c r="C22" s="110" t="s">
        <v>227</v>
      </c>
      <c r="D22" s="55">
        <v>12236</v>
      </c>
      <c r="E22" s="19">
        <v>3434</v>
      </c>
      <c r="F22" s="19">
        <v>15670</v>
      </c>
      <c r="G22" s="19">
        <v>234758</v>
      </c>
      <c r="H22" s="19">
        <v>60582</v>
      </c>
      <c r="I22" s="19">
        <v>12467</v>
      </c>
      <c r="J22" s="19">
        <f t="shared" si="1"/>
        <v>307807</v>
      </c>
      <c r="K22" s="191" t="e">
        <f>G22+H22+#REF!</f>
        <v>#REF!</v>
      </c>
      <c r="L22" s="190"/>
    </row>
    <row r="23" spans="1:12" ht="11.25" customHeight="1">
      <c r="A23" s="216">
        <v>20</v>
      </c>
      <c r="B23" s="18" t="s">
        <v>25</v>
      </c>
      <c r="C23" s="110" t="s">
        <v>227</v>
      </c>
      <c r="D23" s="55">
        <v>2798</v>
      </c>
      <c r="E23" s="19">
        <v>2589</v>
      </c>
      <c r="F23" s="19">
        <v>5387</v>
      </c>
      <c r="G23" s="19">
        <v>26308</v>
      </c>
      <c r="H23" s="19">
        <v>18087</v>
      </c>
      <c r="I23" s="19">
        <v>3955</v>
      </c>
      <c r="J23" s="19">
        <f aca="true" t="shared" si="2" ref="J23:J33">SUM(G23:I23)</f>
        <v>48350</v>
      </c>
      <c r="K23" s="191" t="e">
        <f>G23+H23+#REF!</f>
        <v>#REF!</v>
      </c>
      <c r="L23" s="190"/>
    </row>
    <row r="24" spans="1:12" ht="11.25" customHeight="1">
      <c r="A24" s="216">
        <v>21</v>
      </c>
      <c r="B24" s="18" t="s">
        <v>26</v>
      </c>
      <c r="C24" s="110" t="s">
        <v>227</v>
      </c>
      <c r="D24" s="55">
        <v>2735</v>
      </c>
      <c r="E24" s="19">
        <v>1428</v>
      </c>
      <c r="F24" s="19">
        <v>4163</v>
      </c>
      <c r="G24" s="19">
        <v>25210</v>
      </c>
      <c r="H24" s="19">
        <v>18025</v>
      </c>
      <c r="I24" s="19">
        <v>3204</v>
      </c>
      <c r="J24" s="19">
        <f t="shared" si="2"/>
        <v>46439</v>
      </c>
      <c r="K24" s="191" t="e">
        <f>G24+H24+#REF!</f>
        <v>#REF!</v>
      </c>
      <c r="L24" s="190"/>
    </row>
    <row r="25" spans="1:12" ht="11.25" customHeight="1">
      <c r="A25" s="216">
        <v>22</v>
      </c>
      <c r="B25" s="18" t="s">
        <v>27</v>
      </c>
      <c r="C25" s="110" t="s">
        <v>227</v>
      </c>
      <c r="D25" s="55">
        <v>5994</v>
      </c>
      <c r="E25" s="19">
        <v>3922</v>
      </c>
      <c r="F25" s="19">
        <v>9916</v>
      </c>
      <c r="G25" s="19">
        <v>81690</v>
      </c>
      <c r="H25" s="19">
        <v>67044</v>
      </c>
      <c r="I25" s="19">
        <v>5666</v>
      </c>
      <c r="J25" s="19">
        <f t="shared" si="2"/>
        <v>154400</v>
      </c>
      <c r="K25" s="191" t="e">
        <f>G25+H25+#REF!</f>
        <v>#REF!</v>
      </c>
      <c r="L25" s="190"/>
    </row>
    <row r="26" spans="1:12" ht="11.25" customHeight="1">
      <c r="A26" s="216">
        <v>23</v>
      </c>
      <c r="B26" s="18" t="s">
        <v>28</v>
      </c>
      <c r="C26" s="110" t="s">
        <v>227</v>
      </c>
      <c r="D26" s="55">
        <v>3521</v>
      </c>
      <c r="E26" s="19">
        <v>2380</v>
      </c>
      <c r="F26" s="19">
        <v>5901</v>
      </c>
      <c r="G26" s="19">
        <v>60899</v>
      </c>
      <c r="H26" s="19">
        <v>6071</v>
      </c>
      <c r="I26" s="19">
        <v>5700</v>
      </c>
      <c r="J26" s="19">
        <f t="shared" si="2"/>
        <v>72670</v>
      </c>
      <c r="K26" s="191" t="e">
        <f>G26+H26+#REF!</f>
        <v>#REF!</v>
      </c>
      <c r="L26" s="190"/>
    </row>
    <row r="27" spans="1:12" ht="11.25" customHeight="1">
      <c r="A27" s="216">
        <v>24</v>
      </c>
      <c r="B27" s="18" t="s">
        <v>29</v>
      </c>
      <c r="C27" s="110" t="s">
        <v>227</v>
      </c>
      <c r="D27" s="55">
        <v>2705</v>
      </c>
      <c r="E27" s="19">
        <v>828</v>
      </c>
      <c r="F27" s="19">
        <v>3533</v>
      </c>
      <c r="G27" s="19">
        <v>28943</v>
      </c>
      <c r="H27" s="19">
        <v>23913</v>
      </c>
      <c r="I27" s="19">
        <v>14660</v>
      </c>
      <c r="J27" s="19">
        <f t="shared" si="2"/>
        <v>67516</v>
      </c>
      <c r="K27" s="191" t="e">
        <f>G27+H27+#REF!</f>
        <v>#REF!</v>
      </c>
      <c r="L27" s="190"/>
    </row>
    <row r="28" spans="1:12" s="170" customFormat="1" ht="11.25" customHeight="1">
      <c r="A28" s="216">
        <v>25</v>
      </c>
      <c r="B28" s="18" t="s">
        <v>30</v>
      </c>
      <c r="C28" s="110" t="s">
        <v>227</v>
      </c>
      <c r="D28" s="55">
        <v>2579</v>
      </c>
      <c r="E28" s="19">
        <v>1569</v>
      </c>
      <c r="F28" s="19">
        <v>4148</v>
      </c>
      <c r="G28" s="19">
        <v>56102</v>
      </c>
      <c r="H28" s="19">
        <v>23390</v>
      </c>
      <c r="I28" s="19">
        <v>8656</v>
      </c>
      <c r="J28" s="19">
        <f t="shared" si="2"/>
        <v>88148</v>
      </c>
      <c r="K28" s="191" t="e">
        <f>G28+H28+#REF!</f>
        <v>#REF!</v>
      </c>
      <c r="L28" s="190"/>
    </row>
    <row r="29" spans="1:12" ht="11.25" customHeight="1">
      <c r="A29" s="216">
        <v>26</v>
      </c>
      <c r="B29" s="18" t="s">
        <v>31</v>
      </c>
      <c r="C29" s="110" t="s">
        <v>227</v>
      </c>
      <c r="D29" s="55">
        <v>2723</v>
      </c>
      <c r="E29" s="19">
        <v>1129</v>
      </c>
      <c r="F29" s="19">
        <v>3852</v>
      </c>
      <c r="G29" s="19">
        <v>44367</v>
      </c>
      <c r="H29" s="19">
        <v>4900</v>
      </c>
      <c r="I29" s="19">
        <v>3026</v>
      </c>
      <c r="J29" s="19">
        <f t="shared" si="2"/>
        <v>52293</v>
      </c>
      <c r="K29" s="191" t="e">
        <f>G29+H29+#REF!</f>
        <v>#REF!</v>
      </c>
      <c r="L29" s="190"/>
    </row>
    <row r="30" spans="1:12" ht="11.25" customHeight="1">
      <c r="A30" s="216">
        <v>27</v>
      </c>
      <c r="B30" s="18" t="s">
        <v>32</v>
      </c>
      <c r="C30" s="110" t="s">
        <v>227</v>
      </c>
      <c r="D30" s="55">
        <v>2041</v>
      </c>
      <c r="E30" s="19">
        <v>891</v>
      </c>
      <c r="F30" s="19">
        <v>2932</v>
      </c>
      <c r="G30" s="19">
        <v>33497</v>
      </c>
      <c r="H30" s="19">
        <v>12122</v>
      </c>
      <c r="I30" s="19">
        <v>3080</v>
      </c>
      <c r="J30" s="19">
        <f t="shared" si="2"/>
        <v>48699</v>
      </c>
      <c r="K30" s="191" t="e">
        <f>G30+H30+#REF!</f>
        <v>#REF!</v>
      </c>
      <c r="L30" s="190"/>
    </row>
    <row r="31" spans="1:12" ht="11.25" customHeight="1">
      <c r="A31" s="216">
        <v>28</v>
      </c>
      <c r="B31" s="18" t="s">
        <v>33</v>
      </c>
      <c r="C31" s="110" t="s">
        <v>227</v>
      </c>
      <c r="D31" s="55">
        <v>2473</v>
      </c>
      <c r="E31" s="19">
        <v>1269</v>
      </c>
      <c r="F31" s="19">
        <v>3742</v>
      </c>
      <c r="G31" s="19">
        <v>39274</v>
      </c>
      <c r="H31" s="19">
        <v>14951</v>
      </c>
      <c r="I31" s="19">
        <v>9437</v>
      </c>
      <c r="J31" s="19">
        <f t="shared" si="2"/>
        <v>63662</v>
      </c>
      <c r="K31" s="191" t="e">
        <f>G31+H31+#REF!</f>
        <v>#REF!</v>
      </c>
      <c r="L31" s="190"/>
    </row>
    <row r="32" spans="1:12" s="170" customFormat="1" ht="11.25" customHeight="1">
      <c r="A32" s="216">
        <v>29</v>
      </c>
      <c r="B32" s="18" t="s">
        <v>34</v>
      </c>
      <c r="C32" s="110" t="s">
        <v>227</v>
      </c>
      <c r="D32" s="55">
        <v>3190</v>
      </c>
      <c r="E32" s="19">
        <v>1291</v>
      </c>
      <c r="F32" s="19">
        <v>4481</v>
      </c>
      <c r="G32" s="19">
        <v>38467</v>
      </c>
      <c r="H32" s="19">
        <v>17956</v>
      </c>
      <c r="I32" s="19">
        <v>2850</v>
      </c>
      <c r="J32" s="19">
        <f t="shared" si="2"/>
        <v>59273</v>
      </c>
      <c r="K32" s="191" t="e">
        <f>G32+H32+#REF!</f>
        <v>#REF!</v>
      </c>
      <c r="L32" s="190"/>
    </row>
    <row r="33" spans="1:12" ht="11.25" customHeight="1">
      <c r="A33" s="216">
        <v>30</v>
      </c>
      <c r="B33" s="18" t="s">
        <v>35</v>
      </c>
      <c r="C33" s="110" t="s">
        <v>227</v>
      </c>
      <c r="D33" s="55">
        <v>1894</v>
      </c>
      <c r="E33" s="19">
        <v>1229</v>
      </c>
      <c r="F33" s="19">
        <v>3123</v>
      </c>
      <c r="G33" s="19">
        <v>24648</v>
      </c>
      <c r="H33" s="19">
        <v>18445</v>
      </c>
      <c r="I33" s="19">
        <v>3453</v>
      </c>
      <c r="J33" s="19">
        <f t="shared" si="2"/>
        <v>46546</v>
      </c>
      <c r="K33" s="191" t="e">
        <f>G33+H33+#REF!</f>
        <v>#REF!</v>
      </c>
      <c r="L33" s="190"/>
    </row>
    <row r="34" spans="1:12" ht="11.25" customHeight="1">
      <c r="A34" s="216">
        <v>31</v>
      </c>
      <c r="B34" s="18" t="s">
        <v>36</v>
      </c>
      <c r="C34" s="110" t="s">
        <v>228</v>
      </c>
      <c r="D34" s="55">
        <v>20724</v>
      </c>
      <c r="E34" s="19">
        <v>3625</v>
      </c>
      <c r="F34" s="19">
        <v>24349</v>
      </c>
      <c r="G34" s="19">
        <v>262718</v>
      </c>
      <c r="H34" s="19">
        <v>512510</v>
      </c>
      <c r="I34" s="19">
        <v>11214</v>
      </c>
      <c r="J34" s="19">
        <f>SUM(G34:I34)</f>
        <v>786442</v>
      </c>
      <c r="K34" s="191" t="e">
        <f>G34+H34+#REF!</f>
        <v>#REF!</v>
      </c>
      <c r="L34" s="190"/>
    </row>
    <row r="35" spans="1:12" ht="11.25" customHeight="1">
      <c r="A35" s="216">
        <v>32</v>
      </c>
      <c r="B35" s="18" t="s">
        <v>37</v>
      </c>
      <c r="C35" s="110" t="s">
        <v>228</v>
      </c>
      <c r="D35" s="55">
        <v>16475</v>
      </c>
      <c r="E35" s="19">
        <v>4643</v>
      </c>
      <c r="F35" s="19">
        <v>21118</v>
      </c>
      <c r="G35" s="19">
        <v>303333</v>
      </c>
      <c r="H35" s="19"/>
      <c r="I35" s="19">
        <v>11687</v>
      </c>
      <c r="J35" s="19">
        <f aca="true" t="shared" si="3" ref="J35:J45">SUM(G35:I35)</f>
        <v>315020</v>
      </c>
      <c r="K35" s="191" t="e">
        <f>G35+H35+#REF!</f>
        <v>#REF!</v>
      </c>
      <c r="L35" s="190"/>
    </row>
    <row r="36" spans="1:12" ht="11.25" customHeight="1">
      <c r="A36" s="216">
        <v>33</v>
      </c>
      <c r="B36" s="18" t="s">
        <v>38</v>
      </c>
      <c r="C36" s="110" t="s">
        <v>228</v>
      </c>
      <c r="D36" s="55">
        <v>15307</v>
      </c>
      <c r="E36" s="19">
        <v>6170</v>
      </c>
      <c r="F36" s="19">
        <v>21477</v>
      </c>
      <c r="G36" s="19">
        <v>239026</v>
      </c>
      <c r="H36" s="19">
        <v>79213</v>
      </c>
      <c r="I36" s="19">
        <v>12760</v>
      </c>
      <c r="J36" s="19">
        <f t="shared" si="3"/>
        <v>330999</v>
      </c>
      <c r="K36" s="191" t="e">
        <f>G36+H36+#REF!</f>
        <v>#REF!</v>
      </c>
      <c r="L36" s="190"/>
    </row>
    <row r="37" spans="1:12" ht="11.25" customHeight="1">
      <c r="A37" s="216">
        <v>34</v>
      </c>
      <c r="B37" s="18" t="s">
        <v>39</v>
      </c>
      <c r="C37" s="110" t="s">
        <v>228</v>
      </c>
      <c r="D37" s="55">
        <v>24257</v>
      </c>
      <c r="E37" s="19">
        <v>4253</v>
      </c>
      <c r="F37" s="19">
        <v>28510</v>
      </c>
      <c r="G37" s="19">
        <v>280511</v>
      </c>
      <c r="H37" s="19">
        <v>124299</v>
      </c>
      <c r="I37" s="19">
        <v>6439</v>
      </c>
      <c r="J37" s="19">
        <f t="shared" si="3"/>
        <v>411249</v>
      </c>
      <c r="K37" s="191" t="e">
        <f>G37+H37+#REF!</f>
        <v>#REF!</v>
      </c>
      <c r="L37" s="190"/>
    </row>
    <row r="38" spans="1:12" ht="11.25" customHeight="1">
      <c r="A38" s="216">
        <v>35</v>
      </c>
      <c r="B38" s="18" t="s">
        <v>40</v>
      </c>
      <c r="C38" s="110" t="s">
        <v>228</v>
      </c>
      <c r="D38" s="55">
        <v>19183</v>
      </c>
      <c r="E38" s="19">
        <v>8800</v>
      </c>
      <c r="F38" s="19">
        <v>27983</v>
      </c>
      <c r="G38" s="19">
        <v>348167</v>
      </c>
      <c r="H38" s="19">
        <v>136124</v>
      </c>
      <c r="I38" s="19">
        <v>27187</v>
      </c>
      <c r="J38" s="19">
        <f t="shared" si="3"/>
        <v>511478</v>
      </c>
      <c r="K38" s="191" t="e">
        <f>G38+H38+#REF!</f>
        <v>#REF!</v>
      </c>
      <c r="L38" s="190"/>
    </row>
    <row r="39" spans="1:12" ht="11.25" customHeight="1">
      <c r="A39" s="216">
        <v>36</v>
      </c>
      <c r="B39" s="18" t="s">
        <v>41</v>
      </c>
      <c r="C39" s="110" t="s">
        <v>228</v>
      </c>
      <c r="D39" s="55">
        <v>12428</v>
      </c>
      <c r="E39" s="19">
        <v>4390</v>
      </c>
      <c r="F39" s="19">
        <v>16818</v>
      </c>
      <c r="G39" s="19">
        <v>134987</v>
      </c>
      <c r="H39" s="19">
        <v>137881</v>
      </c>
      <c r="I39" s="19">
        <v>9943</v>
      </c>
      <c r="J39" s="19">
        <f t="shared" si="3"/>
        <v>282811</v>
      </c>
      <c r="K39" s="191" t="e">
        <f>G39+H39+#REF!</f>
        <v>#REF!</v>
      </c>
      <c r="L39" s="190"/>
    </row>
    <row r="40" spans="1:12" ht="11.25" customHeight="1">
      <c r="A40" s="216">
        <v>37</v>
      </c>
      <c r="B40" s="18" t="s">
        <v>42</v>
      </c>
      <c r="C40" s="110" t="s">
        <v>228</v>
      </c>
      <c r="D40" s="55">
        <v>5858</v>
      </c>
      <c r="E40" s="19">
        <v>3648</v>
      </c>
      <c r="F40" s="19">
        <v>9506</v>
      </c>
      <c r="G40" s="19">
        <v>120962</v>
      </c>
      <c r="H40" s="19">
        <v>18036</v>
      </c>
      <c r="I40" s="19">
        <v>6921</v>
      </c>
      <c r="J40" s="19">
        <f t="shared" si="3"/>
        <v>145919</v>
      </c>
      <c r="K40" s="191" t="e">
        <f>G40+H40+#REF!</f>
        <v>#REF!</v>
      </c>
      <c r="L40" s="190"/>
    </row>
    <row r="41" spans="1:12" ht="11.25" customHeight="1">
      <c r="A41" s="216">
        <v>38</v>
      </c>
      <c r="B41" s="18" t="s">
        <v>43</v>
      </c>
      <c r="C41" s="110" t="s">
        <v>228</v>
      </c>
      <c r="D41" s="55">
        <v>4655</v>
      </c>
      <c r="E41" s="19">
        <v>2728</v>
      </c>
      <c r="F41" s="19">
        <v>7383</v>
      </c>
      <c r="G41" s="19">
        <v>90787</v>
      </c>
      <c r="H41" s="19">
        <v>42134</v>
      </c>
      <c r="I41" s="19">
        <v>17788</v>
      </c>
      <c r="J41" s="19">
        <f t="shared" si="3"/>
        <v>150709</v>
      </c>
      <c r="K41" s="191" t="e">
        <f>G41+H41+#REF!</f>
        <v>#REF!</v>
      </c>
      <c r="L41" s="190"/>
    </row>
    <row r="42" spans="1:12" ht="11.25" customHeight="1">
      <c r="A42" s="216">
        <v>39</v>
      </c>
      <c r="B42" s="18" t="s">
        <v>44</v>
      </c>
      <c r="C42" s="110" t="s">
        <v>228</v>
      </c>
      <c r="D42" s="55">
        <v>3265</v>
      </c>
      <c r="E42" s="19">
        <v>1503</v>
      </c>
      <c r="F42" s="19">
        <v>4768</v>
      </c>
      <c r="G42" s="19">
        <v>54223</v>
      </c>
      <c r="H42" s="19">
        <v>26243</v>
      </c>
      <c r="I42" s="19">
        <v>2382</v>
      </c>
      <c r="J42" s="19">
        <f t="shared" si="3"/>
        <v>82848</v>
      </c>
      <c r="K42" s="191" t="e">
        <f>G42+H42+#REF!</f>
        <v>#REF!</v>
      </c>
      <c r="L42" s="190"/>
    </row>
    <row r="43" spans="1:12" ht="11.25" customHeight="1">
      <c r="A43" s="216">
        <v>40</v>
      </c>
      <c r="B43" s="18" t="s">
        <v>45</v>
      </c>
      <c r="C43" s="110" t="s">
        <v>228</v>
      </c>
      <c r="D43" s="55">
        <v>3088</v>
      </c>
      <c r="E43" s="19">
        <v>937</v>
      </c>
      <c r="F43" s="19">
        <v>4025</v>
      </c>
      <c r="G43" s="19">
        <v>63121</v>
      </c>
      <c r="H43" s="19">
        <v>22335</v>
      </c>
      <c r="I43" s="19">
        <v>5524</v>
      </c>
      <c r="J43" s="19">
        <f t="shared" si="3"/>
        <v>90980</v>
      </c>
      <c r="K43" s="191" t="e">
        <f>G43+H43+#REF!</f>
        <v>#REF!</v>
      </c>
      <c r="L43" s="190"/>
    </row>
    <row r="44" spans="1:12" ht="11.25" customHeight="1">
      <c r="A44" s="216">
        <v>41</v>
      </c>
      <c r="B44" s="18" t="s">
        <v>46</v>
      </c>
      <c r="C44" s="110" t="s">
        <v>228</v>
      </c>
      <c r="D44" s="55">
        <v>3274</v>
      </c>
      <c r="E44" s="19">
        <v>1752</v>
      </c>
      <c r="F44" s="19">
        <v>5026</v>
      </c>
      <c r="G44" s="19">
        <v>51141</v>
      </c>
      <c r="H44" s="19">
        <v>12987</v>
      </c>
      <c r="I44" s="19">
        <v>7705</v>
      </c>
      <c r="J44" s="19">
        <f t="shared" si="3"/>
        <v>71833</v>
      </c>
      <c r="K44" s="191" t="e">
        <f>G44+H44+#REF!</f>
        <v>#REF!</v>
      </c>
      <c r="L44" s="190"/>
    </row>
    <row r="45" spans="1:12" ht="11.25" customHeight="1">
      <c r="A45" s="216">
        <v>42</v>
      </c>
      <c r="B45" s="18" t="s">
        <v>47</v>
      </c>
      <c r="C45" s="110" t="s">
        <v>228</v>
      </c>
      <c r="D45" s="55">
        <v>1899</v>
      </c>
      <c r="E45" s="19">
        <v>1063</v>
      </c>
      <c r="F45" s="19">
        <v>2962</v>
      </c>
      <c r="G45" s="19">
        <v>36991</v>
      </c>
      <c r="H45" s="19">
        <v>295</v>
      </c>
      <c r="I45" s="19">
        <v>3300</v>
      </c>
      <c r="J45" s="19">
        <f t="shared" si="3"/>
        <v>40586</v>
      </c>
      <c r="K45" s="191" t="e">
        <f>G45+H45+#REF!</f>
        <v>#REF!</v>
      </c>
      <c r="L45" s="190"/>
    </row>
    <row r="46" spans="1:12" ht="11.25" customHeight="1">
      <c r="A46" s="216">
        <v>43</v>
      </c>
      <c r="B46" s="18" t="s">
        <v>48</v>
      </c>
      <c r="C46" s="110" t="s">
        <v>229</v>
      </c>
      <c r="D46" s="55">
        <v>13759</v>
      </c>
      <c r="E46" s="19">
        <v>3935</v>
      </c>
      <c r="F46" s="19">
        <v>17694</v>
      </c>
      <c r="G46" s="19">
        <v>178876</v>
      </c>
      <c r="H46" s="19">
        <v>203423</v>
      </c>
      <c r="I46" s="19">
        <v>27789</v>
      </c>
      <c r="J46" s="19">
        <f>SUM(G46:I46)</f>
        <v>410088</v>
      </c>
      <c r="K46" s="191" t="e">
        <f>G46+H46+#REF!</f>
        <v>#REF!</v>
      </c>
      <c r="L46" s="190"/>
    </row>
    <row r="47" spans="1:12" ht="11.25" customHeight="1">
      <c r="A47" s="216">
        <v>44</v>
      </c>
      <c r="B47" s="18" t="s">
        <v>49</v>
      </c>
      <c r="C47" s="110" t="s">
        <v>229</v>
      </c>
      <c r="D47" s="55">
        <v>3777</v>
      </c>
      <c r="E47" s="19">
        <v>1839</v>
      </c>
      <c r="F47" s="19">
        <v>5615</v>
      </c>
      <c r="G47" s="19">
        <v>68880</v>
      </c>
      <c r="H47" s="19">
        <v>46978</v>
      </c>
      <c r="I47" s="19">
        <v>3584</v>
      </c>
      <c r="J47" s="19">
        <f aca="true" t="shared" si="4" ref="J47:J54">SUM(G47:I47)</f>
        <v>119442</v>
      </c>
      <c r="K47" s="191" t="e">
        <f>G47+H47+#REF!</f>
        <v>#REF!</v>
      </c>
      <c r="L47" s="190"/>
    </row>
    <row r="48" spans="1:12" ht="11.25" customHeight="1">
      <c r="A48" s="216">
        <v>45</v>
      </c>
      <c r="B48" s="18" t="s">
        <v>50</v>
      </c>
      <c r="C48" s="110" t="s">
        <v>229</v>
      </c>
      <c r="D48" s="55">
        <v>4304</v>
      </c>
      <c r="E48" s="19">
        <v>2155</v>
      </c>
      <c r="F48" s="19">
        <v>6459</v>
      </c>
      <c r="G48" s="19">
        <v>95477</v>
      </c>
      <c r="H48" s="19">
        <v>11097</v>
      </c>
      <c r="I48" s="19">
        <v>2970</v>
      </c>
      <c r="J48" s="19">
        <f t="shared" si="4"/>
        <v>109544</v>
      </c>
      <c r="K48" s="191" t="e">
        <f>G48+H48+#REF!</f>
        <v>#REF!</v>
      </c>
      <c r="L48" s="190"/>
    </row>
    <row r="49" spans="1:12" ht="11.25" customHeight="1">
      <c r="A49" s="216">
        <v>46</v>
      </c>
      <c r="B49" s="18" t="s">
        <v>75</v>
      </c>
      <c r="C49" s="110" t="s">
        <v>229</v>
      </c>
      <c r="D49" s="55">
        <v>1583</v>
      </c>
      <c r="E49" s="19">
        <v>1134</v>
      </c>
      <c r="F49" s="19">
        <v>2717</v>
      </c>
      <c r="G49" s="19">
        <v>27918</v>
      </c>
      <c r="H49" s="19">
        <v>16050</v>
      </c>
      <c r="I49" s="19">
        <v>4086</v>
      </c>
      <c r="J49" s="19">
        <f t="shared" si="4"/>
        <v>48054</v>
      </c>
      <c r="K49" s="191" t="e">
        <f>G49+H49+#REF!</f>
        <v>#REF!</v>
      </c>
      <c r="L49" s="190"/>
    </row>
    <row r="50" spans="1:12" s="151" customFormat="1" ht="11.25" customHeight="1">
      <c r="A50" s="216">
        <v>47</v>
      </c>
      <c r="B50" s="18" t="s">
        <v>52</v>
      </c>
      <c r="C50" s="110" t="s">
        <v>229</v>
      </c>
      <c r="D50" s="55">
        <v>4155</v>
      </c>
      <c r="E50" s="19">
        <v>1283</v>
      </c>
      <c r="F50" s="19">
        <v>5438</v>
      </c>
      <c r="G50" s="19">
        <v>63965</v>
      </c>
      <c r="H50" s="19">
        <v>25583</v>
      </c>
      <c r="I50" s="19">
        <v>14491</v>
      </c>
      <c r="J50" s="19">
        <f t="shared" si="4"/>
        <v>104039</v>
      </c>
      <c r="K50" s="191" t="e">
        <f>G50+H50+#REF!</f>
        <v>#REF!</v>
      </c>
      <c r="L50" s="190"/>
    </row>
    <row r="51" spans="1:12" ht="11.25" customHeight="1">
      <c r="A51" s="216">
        <v>48</v>
      </c>
      <c r="B51" s="18" t="s">
        <v>53</v>
      </c>
      <c r="C51" s="110" t="s">
        <v>229</v>
      </c>
      <c r="D51" s="55">
        <v>1503</v>
      </c>
      <c r="E51" s="19">
        <v>692</v>
      </c>
      <c r="F51" s="19">
        <v>2195</v>
      </c>
      <c r="G51" s="19">
        <v>26162</v>
      </c>
      <c r="H51" s="19">
        <v>24230</v>
      </c>
      <c r="I51" s="19">
        <v>5442</v>
      </c>
      <c r="J51" s="19">
        <f t="shared" si="4"/>
        <v>55834</v>
      </c>
      <c r="K51" s="191" t="e">
        <f>G51+H51+#REF!</f>
        <v>#REF!</v>
      </c>
      <c r="L51" s="190"/>
    </row>
    <row r="52" spans="1:12" ht="11.25" customHeight="1">
      <c r="A52" s="216">
        <v>49</v>
      </c>
      <c r="B52" s="18" t="s">
        <v>54</v>
      </c>
      <c r="C52" s="110" t="s">
        <v>229</v>
      </c>
      <c r="D52" s="55">
        <v>2154</v>
      </c>
      <c r="E52" s="19">
        <v>935</v>
      </c>
      <c r="F52" s="19">
        <v>3089</v>
      </c>
      <c r="G52" s="19">
        <v>43123</v>
      </c>
      <c r="H52" s="19">
        <v>30497</v>
      </c>
      <c r="I52" s="19">
        <v>1511</v>
      </c>
      <c r="J52" s="19">
        <f t="shared" si="4"/>
        <v>75131</v>
      </c>
      <c r="K52" s="191" t="e">
        <f>G52+H52+#REF!</f>
        <v>#REF!</v>
      </c>
      <c r="L52" s="190"/>
    </row>
    <row r="53" spans="1:12" ht="11.25" customHeight="1">
      <c r="A53" s="216">
        <v>50</v>
      </c>
      <c r="B53" s="18" t="s">
        <v>55</v>
      </c>
      <c r="C53" s="110" t="s">
        <v>229</v>
      </c>
      <c r="D53" s="55">
        <v>1833</v>
      </c>
      <c r="E53" s="19">
        <v>776</v>
      </c>
      <c r="F53" s="19">
        <v>2609</v>
      </c>
      <c r="G53" s="19">
        <v>23504</v>
      </c>
      <c r="H53" s="19">
        <v>27727</v>
      </c>
      <c r="I53" s="19">
        <v>3453</v>
      </c>
      <c r="J53" s="19">
        <f t="shared" si="4"/>
        <v>54684</v>
      </c>
      <c r="K53" s="191" t="e">
        <f>G53+H53+#REF!</f>
        <v>#REF!</v>
      </c>
      <c r="L53" s="190"/>
    </row>
    <row r="54" spans="1:12" ht="11.25" customHeight="1">
      <c r="A54" s="216">
        <v>51</v>
      </c>
      <c r="B54" s="18" t="s">
        <v>56</v>
      </c>
      <c r="C54" s="110" t="s">
        <v>229</v>
      </c>
      <c r="D54" s="55">
        <v>997</v>
      </c>
      <c r="E54" s="19">
        <v>707</v>
      </c>
      <c r="F54" s="19">
        <v>1704</v>
      </c>
      <c r="G54" s="19">
        <v>14005</v>
      </c>
      <c r="H54" s="19">
        <v>15876</v>
      </c>
      <c r="I54" s="19">
        <v>6046</v>
      </c>
      <c r="J54" s="19">
        <f t="shared" si="4"/>
        <v>35927</v>
      </c>
      <c r="K54" s="191" t="e">
        <f>G54+H54+#REF!</f>
        <v>#REF!</v>
      </c>
      <c r="L54" s="190"/>
    </row>
    <row r="55" spans="1:12" ht="11.25" customHeight="1">
      <c r="A55" s="216">
        <v>52</v>
      </c>
      <c r="B55" s="18" t="s">
        <v>57</v>
      </c>
      <c r="C55" s="110" t="s">
        <v>230</v>
      </c>
      <c r="D55" s="55">
        <v>7542</v>
      </c>
      <c r="E55" s="19">
        <v>2914</v>
      </c>
      <c r="F55" s="19">
        <v>10456</v>
      </c>
      <c r="G55" s="19">
        <v>89990</v>
      </c>
      <c r="H55" s="19">
        <v>382</v>
      </c>
      <c r="I55" s="19">
        <v>3800</v>
      </c>
      <c r="J55" s="19">
        <f aca="true" t="shared" si="5" ref="J55:J60">SUM(G55:I55)</f>
        <v>94172</v>
      </c>
      <c r="K55" s="191" t="e">
        <f>G55+H55+#REF!</f>
        <v>#REF!</v>
      </c>
      <c r="L55" s="190"/>
    </row>
    <row r="56" spans="1:12" ht="11.25" customHeight="1">
      <c r="A56" s="216">
        <v>53</v>
      </c>
      <c r="B56" s="18" t="s">
        <v>58</v>
      </c>
      <c r="C56" s="110" t="s">
        <v>230</v>
      </c>
      <c r="D56" s="55">
        <v>4514</v>
      </c>
      <c r="E56" s="19">
        <v>2074</v>
      </c>
      <c r="F56" s="19">
        <v>6588</v>
      </c>
      <c r="G56" s="19">
        <v>53166</v>
      </c>
      <c r="H56" s="19">
        <v>101270</v>
      </c>
      <c r="I56" s="19">
        <v>7290</v>
      </c>
      <c r="J56" s="19">
        <f t="shared" si="5"/>
        <v>161726</v>
      </c>
      <c r="K56" s="191" t="e">
        <f>G56+H56+#REF!</f>
        <v>#REF!</v>
      </c>
      <c r="L56" s="190"/>
    </row>
    <row r="57" spans="1:12" ht="11.25" customHeight="1">
      <c r="A57" s="216">
        <v>54</v>
      </c>
      <c r="B57" s="18" t="s">
        <v>59</v>
      </c>
      <c r="C57" s="110" t="s">
        <v>230</v>
      </c>
      <c r="D57" s="55">
        <v>6855</v>
      </c>
      <c r="E57" s="19">
        <v>3326</v>
      </c>
      <c r="F57" s="19">
        <v>10181</v>
      </c>
      <c r="G57" s="19">
        <v>55705</v>
      </c>
      <c r="H57" s="19">
        <v>48257</v>
      </c>
      <c r="I57" s="19">
        <v>17435</v>
      </c>
      <c r="J57" s="19">
        <f t="shared" si="5"/>
        <v>121397</v>
      </c>
      <c r="K57" s="191" t="e">
        <f>G57+H57+#REF!</f>
        <v>#REF!</v>
      </c>
      <c r="L57" s="190"/>
    </row>
    <row r="58" spans="1:12" ht="11.25" customHeight="1">
      <c r="A58" s="216">
        <v>55</v>
      </c>
      <c r="B58" s="18" t="s">
        <v>60</v>
      </c>
      <c r="C58" s="110" t="s">
        <v>230</v>
      </c>
      <c r="D58" s="55">
        <v>2813</v>
      </c>
      <c r="E58" s="19">
        <v>1665</v>
      </c>
      <c r="F58" s="19">
        <v>4478</v>
      </c>
      <c r="G58" s="19">
        <v>33631</v>
      </c>
      <c r="H58" s="19">
        <v>57658</v>
      </c>
      <c r="I58" s="19">
        <v>17661</v>
      </c>
      <c r="J58" s="19">
        <f t="shared" si="5"/>
        <v>108950</v>
      </c>
      <c r="K58" s="191" t="e">
        <f>G58+H58+#REF!</f>
        <v>#REF!</v>
      </c>
      <c r="L58" s="190"/>
    </row>
    <row r="59" spans="1:12" ht="11.25" customHeight="1">
      <c r="A59" s="216">
        <v>56</v>
      </c>
      <c r="B59" s="18" t="s">
        <v>61</v>
      </c>
      <c r="C59" s="110" t="s">
        <v>230</v>
      </c>
      <c r="D59" s="55">
        <v>2340</v>
      </c>
      <c r="E59" s="19">
        <v>1116</v>
      </c>
      <c r="F59" s="19">
        <v>3456</v>
      </c>
      <c r="G59" s="19">
        <v>32001</v>
      </c>
      <c r="H59" s="19">
        <v>48539</v>
      </c>
      <c r="I59" s="19">
        <v>5764</v>
      </c>
      <c r="J59" s="19">
        <f t="shared" si="5"/>
        <v>86304</v>
      </c>
      <c r="K59" s="191" t="e">
        <f>G59+H59+#REF!</f>
        <v>#REF!</v>
      </c>
      <c r="L59" s="190"/>
    </row>
    <row r="60" spans="1:12" ht="11.25" customHeight="1">
      <c r="A60" s="216">
        <v>57</v>
      </c>
      <c r="B60" s="18" t="s">
        <v>62</v>
      </c>
      <c r="C60" s="110" t="s">
        <v>230</v>
      </c>
      <c r="D60" s="55">
        <v>2156</v>
      </c>
      <c r="E60" s="19">
        <v>1012</v>
      </c>
      <c r="F60" s="19">
        <v>3168</v>
      </c>
      <c r="G60" s="19">
        <v>20356</v>
      </c>
      <c r="H60" s="19">
        <v>76622</v>
      </c>
      <c r="I60" s="19">
        <v>4005</v>
      </c>
      <c r="J60" s="19">
        <f t="shared" si="5"/>
        <v>100983</v>
      </c>
      <c r="K60" s="191" t="e">
        <f>G60+H60+#REF!</f>
        <v>#REF!</v>
      </c>
      <c r="L60" s="190"/>
    </row>
    <row r="61" spans="1:12" ht="11.25" customHeight="1">
      <c r="A61" s="216">
        <v>58</v>
      </c>
      <c r="B61" s="18" t="s">
        <v>63</v>
      </c>
      <c r="C61" s="110" t="s">
        <v>231</v>
      </c>
      <c r="D61" s="55">
        <v>11537</v>
      </c>
      <c r="E61" s="19">
        <v>3102</v>
      </c>
      <c r="F61" s="19">
        <v>14639</v>
      </c>
      <c r="G61" s="19">
        <v>169385</v>
      </c>
      <c r="H61" s="19">
        <v>51680</v>
      </c>
      <c r="I61" s="19">
        <v>17305</v>
      </c>
      <c r="J61" s="19">
        <f>SUM(G61:I61)</f>
        <v>238370</v>
      </c>
      <c r="K61" s="191" t="e">
        <f>G61+H61+#REF!</f>
        <v>#REF!</v>
      </c>
      <c r="L61" s="190"/>
    </row>
    <row r="62" spans="1:12" ht="11.25" customHeight="1">
      <c r="A62" s="216">
        <v>59</v>
      </c>
      <c r="B62" s="18" t="s">
        <v>64</v>
      </c>
      <c r="C62" s="110" t="s">
        <v>231</v>
      </c>
      <c r="D62" s="55">
        <v>4033</v>
      </c>
      <c r="E62" s="19">
        <v>1776</v>
      </c>
      <c r="F62" s="19">
        <v>5809</v>
      </c>
      <c r="G62" s="19">
        <v>60158</v>
      </c>
      <c r="H62" s="19">
        <v>19777</v>
      </c>
      <c r="I62" s="19">
        <v>8353</v>
      </c>
      <c r="J62" s="19">
        <f>SUM(G62:I62)</f>
        <v>88288</v>
      </c>
      <c r="K62" s="191" t="e">
        <f>G62+H62+#REF!</f>
        <v>#REF!</v>
      </c>
      <c r="L62" s="190"/>
    </row>
    <row r="63" spans="1:12" ht="11.25" customHeight="1">
      <c r="A63" s="216">
        <v>60</v>
      </c>
      <c r="B63" s="18" t="s">
        <v>65</v>
      </c>
      <c r="C63" s="110" t="s">
        <v>231</v>
      </c>
      <c r="D63" s="55">
        <v>4363</v>
      </c>
      <c r="E63" s="19">
        <v>1612</v>
      </c>
      <c r="F63" s="19">
        <v>5975</v>
      </c>
      <c r="G63" s="19">
        <v>49535</v>
      </c>
      <c r="H63" s="19">
        <v>31554</v>
      </c>
      <c r="I63" s="19">
        <v>1815</v>
      </c>
      <c r="J63" s="19">
        <f>SUM(G63:I63)</f>
        <v>82904</v>
      </c>
      <c r="K63" s="191" t="e">
        <f>G63+H63+#REF!</f>
        <v>#REF!</v>
      </c>
      <c r="L63" s="190"/>
    </row>
    <row r="64" spans="1:12" ht="11.25" customHeight="1">
      <c r="A64" s="216">
        <v>61</v>
      </c>
      <c r="B64" s="18" t="s">
        <v>66</v>
      </c>
      <c r="C64" s="110" t="s">
        <v>231</v>
      </c>
      <c r="D64" s="55">
        <v>3579</v>
      </c>
      <c r="E64" s="19">
        <v>1343</v>
      </c>
      <c r="F64" s="19">
        <v>4922</v>
      </c>
      <c r="G64" s="19">
        <v>53806</v>
      </c>
      <c r="H64" s="19">
        <v>36407</v>
      </c>
      <c r="I64" s="19">
        <v>3937</v>
      </c>
      <c r="J64" s="19">
        <f>SUM(G64:I64)</f>
        <v>94150</v>
      </c>
      <c r="K64" s="191" t="e">
        <f>G64+H64+#REF!</f>
        <v>#REF!</v>
      </c>
      <c r="L64" s="190"/>
    </row>
    <row r="65" spans="1:12" ht="11.25" customHeight="1">
      <c r="A65" s="26"/>
      <c r="B65" s="20" t="s">
        <v>232</v>
      </c>
      <c r="C65" s="220"/>
      <c r="D65" s="219">
        <f aca="true" t="shared" si="6" ref="D65:J65">SUM(D4:D64)</f>
        <v>369500</v>
      </c>
      <c r="E65" s="150">
        <f t="shared" si="6"/>
        <v>145946</v>
      </c>
      <c r="F65" s="150">
        <f t="shared" si="6"/>
        <v>515445</v>
      </c>
      <c r="G65" s="150">
        <f t="shared" si="6"/>
        <v>5391949</v>
      </c>
      <c r="H65" s="150">
        <f t="shared" si="6"/>
        <v>3027136</v>
      </c>
      <c r="I65" s="150">
        <f t="shared" si="6"/>
        <v>505470</v>
      </c>
      <c r="J65" s="150">
        <f t="shared" si="6"/>
        <v>8924555</v>
      </c>
      <c r="L65" s="190"/>
    </row>
    <row r="66" spans="1:12" ht="11.25" customHeight="1">
      <c r="A66" s="24"/>
      <c r="B66" s="25"/>
      <c r="C66" s="25"/>
      <c r="E66" s="149"/>
      <c r="F66" s="149"/>
      <c r="G66" s="149"/>
      <c r="H66" s="149"/>
      <c r="I66" s="149"/>
      <c r="J66" s="149"/>
      <c r="L66" s="190"/>
    </row>
    <row r="67" ht="11.25" customHeight="1"/>
    <row r="68" ht="11.25" customHeight="1"/>
    <row r="69" ht="11.25" customHeight="1"/>
    <row r="70" ht="11.25" customHeight="1">
      <c r="I70" s="190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</sheetData>
  <mergeCells count="1">
    <mergeCell ref="A1:J1"/>
  </mergeCells>
  <printOptions/>
  <pageMargins left="0.7874015748031497" right="0.75" top="0.984251968503937" bottom="0.984251968503937" header="0" footer="0"/>
  <pageSetup horizontalDpi="600" verticalDpi="600" orientation="portrait" paperSize="9" scale="95" r:id="rId1"/>
  <rowBreaks count="1" manualBreakCount="1">
    <brk id="61" max="255" man="1"/>
  </rowBreaks>
  <ignoredErrors>
    <ignoredError sqref="J13:J14 J15:J6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1:K67"/>
  <sheetViews>
    <sheetView workbookViewId="0" topLeftCell="A1">
      <selection activeCell="M30" sqref="M30"/>
    </sheetView>
  </sheetViews>
  <sheetFormatPr defaultColWidth="9.140625" defaultRowHeight="12.75"/>
  <cols>
    <col min="1" max="1" width="4.57421875" style="14" bestFit="1" customWidth="1"/>
    <col min="2" max="2" width="17.00390625" style="14" bestFit="1" customWidth="1"/>
    <col min="3" max="3" width="5.00390625" style="14" bestFit="1" customWidth="1"/>
    <col min="4" max="5" width="10.7109375" style="22" customWidth="1"/>
    <col min="6" max="6" width="10.7109375" style="22" bestFit="1" customWidth="1"/>
    <col min="7" max="7" width="10.8515625" style="22" customWidth="1"/>
    <col min="8" max="8" width="9.00390625" style="22" bestFit="1" customWidth="1"/>
    <col min="9" max="9" width="9.57421875" style="22" bestFit="1" customWidth="1"/>
    <col min="10" max="10" width="10.7109375" style="22" bestFit="1" customWidth="1"/>
    <col min="11" max="11" width="7.421875" style="22" bestFit="1" customWidth="1"/>
    <col min="12" max="16384" width="9.140625" style="14" customWidth="1"/>
  </cols>
  <sheetData>
    <row r="1" spans="1:8" ht="12.75">
      <c r="A1" s="227" t="s">
        <v>119</v>
      </c>
      <c r="B1" s="227"/>
      <c r="C1" s="227"/>
      <c r="D1" s="227"/>
      <c r="E1" s="227"/>
      <c r="F1" s="227"/>
      <c r="G1" s="42"/>
      <c r="H1" s="42"/>
    </row>
    <row r="2" spans="1:11" s="22" customFormat="1" ht="12.75">
      <c r="A2" s="42"/>
      <c r="B2" s="42"/>
      <c r="C2" s="42"/>
      <c r="D2" s="50"/>
      <c r="E2" s="50"/>
      <c r="F2" s="50"/>
      <c r="G2" s="50"/>
      <c r="H2" s="50"/>
      <c r="I2" s="50"/>
      <c r="J2" s="50"/>
      <c r="K2" s="50"/>
    </row>
    <row r="3" spans="1:11" s="59" customFormat="1" ht="67.5">
      <c r="A3" s="57" t="s">
        <v>0</v>
      </c>
      <c r="B3" s="57" t="s">
        <v>1</v>
      </c>
      <c r="C3" s="110" t="s">
        <v>221</v>
      </c>
      <c r="D3" s="58" t="s">
        <v>244</v>
      </c>
      <c r="E3" s="16" t="s">
        <v>133</v>
      </c>
      <c r="F3" s="16" t="s">
        <v>212</v>
      </c>
      <c r="G3" s="16" t="s">
        <v>134</v>
      </c>
      <c r="H3" s="16" t="s">
        <v>135</v>
      </c>
      <c r="I3" s="16" t="s">
        <v>136</v>
      </c>
      <c r="J3" s="16" t="s">
        <v>85</v>
      </c>
      <c r="K3" s="16" t="s">
        <v>100</v>
      </c>
    </row>
    <row r="4" spans="1:11" ht="11.25" customHeight="1">
      <c r="A4" s="17">
        <v>1</v>
      </c>
      <c r="B4" s="18" t="s">
        <v>6</v>
      </c>
      <c r="C4" s="110" t="s">
        <v>222</v>
      </c>
      <c r="D4" s="19">
        <v>60421</v>
      </c>
      <c r="E4" s="19">
        <v>29137</v>
      </c>
      <c r="F4" s="19"/>
      <c r="G4" s="19">
        <v>167</v>
      </c>
      <c r="H4" s="19">
        <v>1847</v>
      </c>
      <c r="I4" s="19">
        <v>21</v>
      </c>
      <c r="J4" s="19">
        <v>282</v>
      </c>
      <c r="K4" s="19">
        <v>109</v>
      </c>
    </row>
    <row r="5" spans="1:11" ht="11.25" customHeight="1">
      <c r="A5" s="17">
        <v>2</v>
      </c>
      <c r="B5" s="18" t="s">
        <v>7</v>
      </c>
      <c r="C5" s="110" t="s">
        <v>222</v>
      </c>
      <c r="D5" s="19">
        <v>60000</v>
      </c>
      <c r="E5" s="19">
        <v>5678</v>
      </c>
      <c r="F5" s="19"/>
      <c r="G5" s="19">
        <v>0</v>
      </c>
      <c r="H5" s="19">
        <v>0</v>
      </c>
      <c r="I5" s="19">
        <v>0</v>
      </c>
      <c r="J5" s="19">
        <v>74</v>
      </c>
      <c r="K5" s="19">
        <v>580</v>
      </c>
    </row>
    <row r="6" spans="1:11" ht="11.25" customHeight="1">
      <c r="A6" s="17">
        <v>3</v>
      </c>
      <c r="B6" s="18" t="s">
        <v>8</v>
      </c>
      <c r="C6" s="110" t="s">
        <v>222</v>
      </c>
      <c r="D6" s="19">
        <v>62400</v>
      </c>
      <c r="E6" s="19">
        <v>66738</v>
      </c>
      <c r="F6" s="19">
        <v>44</v>
      </c>
      <c r="G6" s="19">
        <v>0</v>
      </c>
      <c r="H6" s="19">
        <v>0</v>
      </c>
      <c r="I6" s="19"/>
      <c r="J6" s="19">
        <v>128</v>
      </c>
      <c r="K6" s="19">
        <v>439</v>
      </c>
    </row>
    <row r="7" spans="1:11" ht="11.25" customHeight="1">
      <c r="A7" s="17">
        <v>4</v>
      </c>
      <c r="B7" s="18" t="s">
        <v>9</v>
      </c>
      <c r="C7" s="110" t="s">
        <v>222</v>
      </c>
      <c r="D7" s="19">
        <v>83908</v>
      </c>
      <c r="E7" s="19">
        <v>4469</v>
      </c>
      <c r="F7" s="19">
        <v>57</v>
      </c>
      <c r="G7" s="19">
        <v>0</v>
      </c>
      <c r="H7" s="19">
        <v>0</v>
      </c>
      <c r="I7" s="19"/>
      <c r="J7" s="19">
        <v>84</v>
      </c>
      <c r="K7" s="19">
        <v>270</v>
      </c>
    </row>
    <row r="8" spans="1:11" ht="11.25" customHeight="1">
      <c r="A8" s="17">
        <v>5</v>
      </c>
      <c r="B8" s="18" t="s">
        <v>10</v>
      </c>
      <c r="C8" s="110" t="s">
        <v>222</v>
      </c>
      <c r="D8" s="19">
        <v>23811</v>
      </c>
      <c r="E8" s="19">
        <v>22402</v>
      </c>
      <c r="F8" s="19"/>
      <c r="G8" s="19">
        <v>2711</v>
      </c>
      <c r="H8" s="19">
        <v>4369</v>
      </c>
      <c r="I8" s="19"/>
      <c r="J8" s="19">
        <v>96</v>
      </c>
      <c r="K8" s="19">
        <v>117</v>
      </c>
    </row>
    <row r="9" spans="1:11" ht="11.25" customHeight="1">
      <c r="A9" s="17">
        <v>6</v>
      </c>
      <c r="B9" s="18" t="s">
        <v>11</v>
      </c>
      <c r="C9" s="110" t="s">
        <v>223</v>
      </c>
      <c r="D9" s="19">
        <v>40536</v>
      </c>
      <c r="E9" s="19">
        <v>20282</v>
      </c>
      <c r="F9" s="19">
        <v>50</v>
      </c>
      <c r="G9" s="19">
        <v>0</v>
      </c>
      <c r="H9" s="19">
        <v>0</v>
      </c>
      <c r="I9" s="19">
        <v>38</v>
      </c>
      <c r="J9" s="19">
        <v>105</v>
      </c>
      <c r="K9" s="19">
        <v>245</v>
      </c>
    </row>
    <row r="10" spans="1:11" ht="11.25" customHeight="1">
      <c r="A10" s="17">
        <v>7</v>
      </c>
      <c r="B10" s="18" t="s">
        <v>12</v>
      </c>
      <c r="C10" s="110" t="s">
        <v>223</v>
      </c>
      <c r="D10" s="19">
        <v>36552</v>
      </c>
      <c r="E10" s="19">
        <v>20000</v>
      </c>
      <c r="F10" s="19">
        <v>0</v>
      </c>
      <c r="G10" s="19"/>
      <c r="H10" s="19"/>
      <c r="I10" s="19">
        <v>29</v>
      </c>
      <c r="J10" s="19">
        <v>81</v>
      </c>
      <c r="K10" s="19">
        <v>457</v>
      </c>
    </row>
    <row r="11" spans="1:11" ht="11.25" customHeight="1">
      <c r="A11" s="17">
        <v>8</v>
      </c>
      <c r="B11" s="18" t="s">
        <v>13</v>
      </c>
      <c r="C11" s="110" t="s">
        <v>223</v>
      </c>
      <c r="D11" s="19">
        <v>4814</v>
      </c>
      <c r="E11" s="19">
        <v>23720</v>
      </c>
      <c r="F11" s="19">
        <v>5</v>
      </c>
      <c r="G11" s="19">
        <v>0</v>
      </c>
      <c r="H11" s="19">
        <v>0</v>
      </c>
      <c r="I11" s="19">
        <v>0</v>
      </c>
      <c r="J11" s="19">
        <v>25</v>
      </c>
      <c r="K11" s="19">
        <v>154</v>
      </c>
    </row>
    <row r="12" spans="1:11" ht="11.25" customHeight="1">
      <c r="A12" s="17">
        <v>9</v>
      </c>
      <c r="B12" s="18" t="s">
        <v>14</v>
      </c>
      <c r="C12" s="110" t="s">
        <v>223</v>
      </c>
      <c r="D12" s="19">
        <v>13779</v>
      </c>
      <c r="E12" s="19">
        <v>11979</v>
      </c>
      <c r="F12" s="19">
        <v>81</v>
      </c>
      <c r="G12" s="19">
        <v>0</v>
      </c>
      <c r="H12" s="19">
        <v>0</v>
      </c>
      <c r="I12" s="19">
        <v>0</v>
      </c>
      <c r="J12" s="19">
        <v>56</v>
      </c>
      <c r="K12" s="19">
        <v>239</v>
      </c>
    </row>
    <row r="13" spans="1:11" ht="11.25" customHeight="1">
      <c r="A13" s="17">
        <v>10</v>
      </c>
      <c r="B13" s="18" t="s">
        <v>15</v>
      </c>
      <c r="C13" s="110" t="s">
        <v>224</v>
      </c>
      <c r="D13" s="19">
        <v>9255</v>
      </c>
      <c r="E13" s="19">
        <v>24465</v>
      </c>
      <c r="F13" s="19">
        <v>205</v>
      </c>
      <c r="G13" s="19"/>
      <c r="H13" s="19"/>
      <c r="I13" s="19">
        <v>488</v>
      </c>
      <c r="J13" s="19">
        <v>230</v>
      </c>
      <c r="K13" s="19">
        <v>233</v>
      </c>
    </row>
    <row r="14" spans="1:11" ht="11.25" customHeight="1">
      <c r="A14" s="17">
        <v>11</v>
      </c>
      <c r="B14" s="18" t="s">
        <v>16</v>
      </c>
      <c r="C14" s="110" t="s">
        <v>224</v>
      </c>
      <c r="D14" s="19">
        <v>807</v>
      </c>
      <c r="E14" s="19">
        <v>56</v>
      </c>
      <c r="F14" s="19">
        <v>68</v>
      </c>
      <c r="G14" s="19"/>
      <c r="H14" s="19"/>
      <c r="I14" s="19">
        <v>56</v>
      </c>
      <c r="J14" s="19">
        <v>250</v>
      </c>
      <c r="K14" s="19">
        <v>19</v>
      </c>
    </row>
    <row r="15" spans="1:11" ht="11.25" customHeight="1">
      <c r="A15" s="17">
        <v>12</v>
      </c>
      <c r="B15" s="18" t="s">
        <v>17</v>
      </c>
      <c r="C15" s="110" t="s">
        <v>224</v>
      </c>
      <c r="D15" s="19">
        <v>20796</v>
      </c>
      <c r="E15" s="19">
        <v>29723</v>
      </c>
      <c r="F15" s="19">
        <v>23</v>
      </c>
      <c r="G15" s="19"/>
      <c r="H15" s="19"/>
      <c r="I15" s="19">
        <v>21</v>
      </c>
      <c r="J15" s="19">
        <v>44</v>
      </c>
      <c r="K15" s="19">
        <v>93</v>
      </c>
    </row>
    <row r="16" spans="1:11" ht="11.25" customHeight="1">
      <c r="A16" s="17">
        <v>13</v>
      </c>
      <c r="B16" s="18" t="s">
        <v>18</v>
      </c>
      <c r="C16" s="110" t="s">
        <v>224</v>
      </c>
      <c r="D16" s="19">
        <v>50281</v>
      </c>
      <c r="E16" s="19">
        <v>1500</v>
      </c>
      <c r="F16" s="19">
        <v>0</v>
      </c>
      <c r="G16" s="19">
        <v>15</v>
      </c>
      <c r="H16" s="19"/>
      <c r="I16" s="19">
        <v>48</v>
      </c>
      <c r="J16" s="19">
        <v>29</v>
      </c>
      <c r="K16" s="19">
        <v>79</v>
      </c>
    </row>
    <row r="17" spans="1:11" ht="11.25" customHeight="1">
      <c r="A17" s="17">
        <v>14</v>
      </c>
      <c r="B17" s="18" t="s">
        <v>19</v>
      </c>
      <c r="C17" s="110" t="s">
        <v>225</v>
      </c>
      <c r="D17" s="19">
        <v>117428</v>
      </c>
      <c r="E17" s="19">
        <v>338549</v>
      </c>
      <c r="F17" s="19">
        <v>25</v>
      </c>
      <c r="G17" s="19">
        <v>427</v>
      </c>
      <c r="H17" s="19">
        <v>7329</v>
      </c>
      <c r="I17" s="19">
        <v>97</v>
      </c>
      <c r="J17" s="19">
        <v>338</v>
      </c>
      <c r="K17" s="19">
        <v>1266</v>
      </c>
    </row>
    <row r="18" spans="1:11" ht="11.25" customHeight="1">
      <c r="A18" s="17">
        <v>15</v>
      </c>
      <c r="B18" s="18" t="s">
        <v>20</v>
      </c>
      <c r="C18" s="110" t="s">
        <v>225</v>
      </c>
      <c r="D18" s="19">
        <v>10647</v>
      </c>
      <c r="E18" s="19">
        <v>16708</v>
      </c>
      <c r="F18" s="19"/>
      <c r="G18" s="19">
        <v>0</v>
      </c>
      <c r="H18" s="19">
        <v>0</v>
      </c>
      <c r="I18" s="19">
        <v>0</v>
      </c>
      <c r="J18" s="19">
        <v>86</v>
      </c>
      <c r="K18" s="19">
        <v>13</v>
      </c>
    </row>
    <row r="19" spans="1:11" ht="11.25" customHeight="1">
      <c r="A19" s="17">
        <v>16</v>
      </c>
      <c r="B19" s="18" t="s">
        <v>21</v>
      </c>
      <c r="C19" s="110" t="s">
        <v>225</v>
      </c>
      <c r="D19" s="19">
        <v>2171</v>
      </c>
      <c r="E19" s="19">
        <v>0</v>
      </c>
      <c r="F19" s="19">
        <v>28</v>
      </c>
      <c r="G19" s="19">
        <v>96</v>
      </c>
      <c r="H19" s="19">
        <v>64</v>
      </c>
      <c r="I19" s="19">
        <v>150</v>
      </c>
      <c r="J19" s="19">
        <v>51</v>
      </c>
      <c r="K19" s="19"/>
    </row>
    <row r="20" spans="1:11" ht="11.25" customHeight="1">
      <c r="A20" s="17">
        <v>17</v>
      </c>
      <c r="B20" s="18" t="s">
        <v>22</v>
      </c>
      <c r="C20" s="110" t="s">
        <v>226</v>
      </c>
      <c r="D20" s="19"/>
      <c r="E20" s="19">
        <v>95500</v>
      </c>
      <c r="F20" s="19"/>
      <c r="G20" s="19"/>
      <c r="H20" s="19"/>
      <c r="I20" s="19">
        <v>152</v>
      </c>
      <c r="J20" s="19">
        <v>186</v>
      </c>
      <c r="K20" s="19">
        <v>199</v>
      </c>
    </row>
    <row r="21" spans="1:11" ht="11.25" customHeight="1">
      <c r="A21" s="17">
        <v>18</v>
      </c>
      <c r="B21" s="18" t="s">
        <v>23</v>
      </c>
      <c r="C21" s="110" t="s">
        <v>226</v>
      </c>
      <c r="D21" s="19">
        <v>27000</v>
      </c>
      <c r="E21" s="19">
        <v>1136</v>
      </c>
      <c r="F21" s="19">
        <v>10</v>
      </c>
      <c r="G21" s="19">
        <v>96</v>
      </c>
      <c r="H21" s="19">
        <v>76</v>
      </c>
      <c r="I21" s="19">
        <v>480</v>
      </c>
      <c r="J21" s="19">
        <v>46</v>
      </c>
      <c r="K21" s="19">
        <v>32</v>
      </c>
    </row>
    <row r="22" spans="1:11" ht="11.25" customHeight="1">
      <c r="A22" s="17">
        <v>19</v>
      </c>
      <c r="B22" s="18" t="s">
        <v>24</v>
      </c>
      <c r="C22" s="110" t="s">
        <v>227</v>
      </c>
      <c r="D22" s="19">
        <v>149047</v>
      </c>
      <c r="E22" s="19">
        <v>773</v>
      </c>
      <c r="F22" s="19">
        <v>1187</v>
      </c>
      <c r="G22" s="19">
        <v>20217</v>
      </c>
      <c r="H22" s="19">
        <v>32180</v>
      </c>
      <c r="I22" s="19">
        <v>416</v>
      </c>
      <c r="J22" s="19">
        <v>856</v>
      </c>
      <c r="K22" s="19">
        <v>569</v>
      </c>
    </row>
    <row r="23" spans="1:11" ht="11.25" customHeight="1">
      <c r="A23" s="17">
        <v>20</v>
      </c>
      <c r="B23" s="18" t="s">
        <v>25</v>
      </c>
      <c r="C23" s="110" t="s">
        <v>227</v>
      </c>
      <c r="D23" s="19">
        <v>3363</v>
      </c>
      <c r="E23" s="19">
        <v>75000</v>
      </c>
      <c r="F23" s="19">
        <v>0</v>
      </c>
      <c r="G23" s="19">
        <v>0</v>
      </c>
      <c r="H23" s="19">
        <v>0</v>
      </c>
      <c r="I23" s="19">
        <v>30</v>
      </c>
      <c r="J23" s="19">
        <v>22</v>
      </c>
      <c r="K23" s="19">
        <v>207</v>
      </c>
    </row>
    <row r="24" spans="1:11" ht="11.25" customHeight="1">
      <c r="A24" s="17">
        <v>21</v>
      </c>
      <c r="B24" s="18" t="s">
        <v>26</v>
      </c>
      <c r="C24" s="110" t="s">
        <v>227</v>
      </c>
      <c r="D24" s="19">
        <v>138064</v>
      </c>
      <c r="E24" s="19">
        <v>3825</v>
      </c>
      <c r="F24" s="19">
        <v>0</v>
      </c>
      <c r="G24" s="19"/>
      <c r="H24" s="19"/>
      <c r="I24" s="19">
        <v>34</v>
      </c>
      <c r="J24" s="19">
        <v>48</v>
      </c>
      <c r="K24" s="19">
        <v>62</v>
      </c>
    </row>
    <row r="25" spans="1:11" ht="11.25" customHeight="1">
      <c r="A25" s="17">
        <v>22</v>
      </c>
      <c r="B25" s="18" t="s">
        <v>27</v>
      </c>
      <c r="C25" s="110" t="s">
        <v>227</v>
      </c>
      <c r="D25" s="19">
        <v>540</v>
      </c>
      <c r="E25" s="19">
        <v>19890</v>
      </c>
      <c r="F25" s="19">
        <v>10</v>
      </c>
      <c r="G25" s="19"/>
      <c r="H25" s="19"/>
      <c r="I25" s="19">
        <v>51</v>
      </c>
      <c r="J25" s="19">
        <v>438</v>
      </c>
      <c r="K25" s="19">
        <v>144</v>
      </c>
    </row>
    <row r="26" spans="1:11" ht="11.25" customHeight="1">
      <c r="A26" s="17">
        <v>23</v>
      </c>
      <c r="B26" s="18" t="s">
        <v>28</v>
      </c>
      <c r="C26" s="110" t="s">
        <v>227</v>
      </c>
      <c r="D26" s="19">
        <v>22098</v>
      </c>
      <c r="E26" s="19">
        <v>15000</v>
      </c>
      <c r="F26" s="19">
        <v>1790</v>
      </c>
      <c r="G26" s="19">
        <v>0</v>
      </c>
      <c r="H26" s="19">
        <v>0</v>
      </c>
      <c r="I26" s="19">
        <v>0</v>
      </c>
      <c r="J26" s="19">
        <v>57</v>
      </c>
      <c r="K26" s="19">
        <v>117</v>
      </c>
    </row>
    <row r="27" spans="1:11" ht="11.25" customHeight="1">
      <c r="A27" s="17">
        <v>24</v>
      </c>
      <c r="B27" s="18" t="s">
        <v>29</v>
      </c>
      <c r="C27" s="110" t="s">
        <v>227</v>
      </c>
      <c r="D27" s="19">
        <v>19274</v>
      </c>
      <c r="E27" s="19">
        <v>2612</v>
      </c>
      <c r="F27" s="19">
        <v>0</v>
      </c>
      <c r="G27" s="19">
        <v>0</v>
      </c>
      <c r="H27" s="19">
        <v>0</v>
      </c>
      <c r="I27" s="19">
        <v>4</v>
      </c>
      <c r="J27" s="19">
        <v>81</v>
      </c>
      <c r="K27" s="19">
        <v>217</v>
      </c>
    </row>
    <row r="28" spans="1:11" ht="11.25" customHeight="1">
      <c r="A28" s="17">
        <v>25</v>
      </c>
      <c r="B28" s="18" t="s">
        <v>30</v>
      </c>
      <c r="C28" s="110" t="s">
        <v>227</v>
      </c>
      <c r="D28" s="19">
        <v>26830</v>
      </c>
      <c r="E28" s="19">
        <v>13870</v>
      </c>
      <c r="F28" s="19">
        <v>0</v>
      </c>
      <c r="G28" s="19">
        <v>256</v>
      </c>
      <c r="H28" s="19">
        <v>347</v>
      </c>
      <c r="I28" s="19">
        <v>81</v>
      </c>
      <c r="J28" s="19">
        <v>73</v>
      </c>
      <c r="K28" s="19">
        <v>262</v>
      </c>
    </row>
    <row r="29" spans="1:11" ht="11.25" customHeight="1">
      <c r="A29" s="17">
        <v>26</v>
      </c>
      <c r="B29" s="18" t="s">
        <v>31</v>
      </c>
      <c r="C29" s="110" t="s">
        <v>227</v>
      </c>
      <c r="D29" s="19">
        <v>6700</v>
      </c>
      <c r="E29" s="19"/>
      <c r="F29" s="19"/>
      <c r="G29" s="19"/>
      <c r="H29" s="19"/>
      <c r="I29" s="19"/>
      <c r="J29" s="19">
        <v>74</v>
      </c>
      <c r="K29" s="19">
        <v>51</v>
      </c>
    </row>
    <row r="30" spans="1:11" ht="11.25" customHeight="1">
      <c r="A30" s="17">
        <v>27</v>
      </c>
      <c r="B30" s="18" t="s">
        <v>32</v>
      </c>
      <c r="C30" s="110" t="s">
        <v>227</v>
      </c>
      <c r="D30" s="19">
        <v>3172</v>
      </c>
      <c r="E30" s="19">
        <v>19000</v>
      </c>
      <c r="F30" s="19">
        <v>0</v>
      </c>
      <c r="G30" s="19">
        <v>0</v>
      </c>
      <c r="H30" s="19">
        <v>0</v>
      </c>
      <c r="I30" s="19">
        <v>16</v>
      </c>
      <c r="J30" s="19">
        <v>60</v>
      </c>
      <c r="K30" s="19">
        <v>82</v>
      </c>
    </row>
    <row r="31" spans="1:11" ht="11.25" customHeight="1">
      <c r="A31" s="17">
        <v>28</v>
      </c>
      <c r="B31" s="18" t="s">
        <v>33</v>
      </c>
      <c r="C31" s="110" t="s">
        <v>227</v>
      </c>
      <c r="D31" s="19">
        <v>9344</v>
      </c>
      <c r="E31" s="19">
        <v>13000</v>
      </c>
      <c r="F31" s="19">
        <v>5</v>
      </c>
      <c r="G31" s="19">
        <v>0</v>
      </c>
      <c r="H31" s="19">
        <v>0</v>
      </c>
      <c r="I31" s="19">
        <v>0</v>
      </c>
      <c r="J31" s="19">
        <v>45</v>
      </c>
      <c r="K31" s="19">
        <v>78</v>
      </c>
    </row>
    <row r="32" spans="1:11" ht="11.25" customHeight="1">
      <c r="A32" s="17">
        <v>29</v>
      </c>
      <c r="B32" s="18" t="s">
        <v>34</v>
      </c>
      <c r="C32" s="110" t="s">
        <v>227</v>
      </c>
      <c r="D32" s="19">
        <v>29416</v>
      </c>
      <c r="E32" s="19">
        <v>9300</v>
      </c>
      <c r="F32" s="19">
        <v>0</v>
      </c>
      <c r="G32" s="19">
        <v>0</v>
      </c>
      <c r="H32" s="19">
        <v>0</v>
      </c>
      <c r="I32" s="19">
        <v>45</v>
      </c>
      <c r="J32" s="19">
        <v>60</v>
      </c>
      <c r="K32" s="19">
        <v>115</v>
      </c>
    </row>
    <row r="33" spans="1:11" ht="11.25" customHeight="1">
      <c r="A33" s="17">
        <v>30</v>
      </c>
      <c r="B33" s="18" t="s">
        <v>35</v>
      </c>
      <c r="C33" s="110" t="s">
        <v>227</v>
      </c>
      <c r="D33" s="19">
        <v>20986</v>
      </c>
      <c r="E33" s="19">
        <v>1559</v>
      </c>
      <c r="F33" s="19"/>
      <c r="G33" s="19">
        <v>380</v>
      </c>
      <c r="H33" s="19">
        <v>1810</v>
      </c>
      <c r="I33" s="19">
        <v>0</v>
      </c>
      <c r="J33" s="19">
        <v>42</v>
      </c>
      <c r="K33" s="19">
        <v>156</v>
      </c>
    </row>
    <row r="34" spans="1:11" ht="11.25" customHeight="1">
      <c r="A34" s="17">
        <v>31</v>
      </c>
      <c r="B34" s="18" t="s">
        <v>36</v>
      </c>
      <c r="C34" s="110" t="s">
        <v>228</v>
      </c>
      <c r="D34" s="19">
        <v>553478</v>
      </c>
      <c r="E34" s="19">
        <v>9000</v>
      </c>
      <c r="F34" s="19">
        <v>219</v>
      </c>
      <c r="G34" s="19">
        <v>33</v>
      </c>
      <c r="H34" s="19">
        <v>33</v>
      </c>
      <c r="I34" s="19">
        <v>145</v>
      </c>
      <c r="J34" s="19">
        <v>564</v>
      </c>
      <c r="K34" s="19">
        <v>893</v>
      </c>
    </row>
    <row r="35" spans="1:11" ht="11.25" customHeight="1">
      <c r="A35" s="17">
        <v>32</v>
      </c>
      <c r="B35" s="18" t="s">
        <v>37</v>
      </c>
      <c r="C35" s="110" t="s">
        <v>228</v>
      </c>
      <c r="D35" s="19"/>
      <c r="E35" s="19">
        <v>22265</v>
      </c>
      <c r="F35" s="19">
        <v>221</v>
      </c>
      <c r="G35" s="19">
        <v>0</v>
      </c>
      <c r="H35" s="19">
        <v>0</v>
      </c>
      <c r="I35" s="19">
        <v>82</v>
      </c>
      <c r="J35" s="19">
        <v>258</v>
      </c>
      <c r="K35" s="19">
        <v>682</v>
      </c>
    </row>
    <row r="36" spans="1:11" ht="11.25" customHeight="1">
      <c r="A36" s="17">
        <v>33</v>
      </c>
      <c r="B36" s="18" t="s">
        <v>38</v>
      </c>
      <c r="C36" s="110" t="s">
        <v>228</v>
      </c>
      <c r="D36" s="19">
        <v>210478</v>
      </c>
      <c r="E36" s="19"/>
      <c r="F36" s="19">
        <v>33</v>
      </c>
      <c r="G36" s="19"/>
      <c r="H36" s="19"/>
      <c r="I36" s="19">
        <v>222</v>
      </c>
      <c r="J36" s="19">
        <v>89</v>
      </c>
      <c r="K36" s="19">
        <v>996</v>
      </c>
    </row>
    <row r="37" spans="1:11" ht="11.25" customHeight="1">
      <c r="A37" s="17">
        <v>34</v>
      </c>
      <c r="B37" s="18" t="s">
        <v>39</v>
      </c>
      <c r="C37" s="110" t="s">
        <v>228</v>
      </c>
      <c r="D37" s="19"/>
      <c r="E37" s="19">
        <v>19060</v>
      </c>
      <c r="F37" s="19"/>
      <c r="G37" s="19">
        <v>46302</v>
      </c>
      <c r="H37" s="19"/>
      <c r="I37" s="19"/>
      <c r="J37" s="19">
        <v>133</v>
      </c>
      <c r="K37" s="19">
        <v>480</v>
      </c>
    </row>
    <row r="38" spans="1:11" ht="11.25" customHeight="1">
      <c r="A38" s="17">
        <v>35</v>
      </c>
      <c r="B38" s="18" t="s">
        <v>40</v>
      </c>
      <c r="C38" s="110" t="s">
        <v>228</v>
      </c>
      <c r="D38" s="19">
        <v>312502</v>
      </c>
      <c r="E38" s="19">
        <v>31529</v>
      </c>
      <c r="F38" s="19">
        <v>300</v>
      </c>
      <c r="G38" s="19"/>
      <c r="H38" s="19"/>
      <c r="I38" s="19">
        <v>0</v>
      </c>
      <c r="J38" s="19">
        <v>205</v>
      </c>
      <c r="K38" s="19">
        <v>566</v>
      </c>
    </row>
    <row r="39" spans="1:11" ht="11.25" customHeight="1">
      <c r="A39" s="17">
        <v>36</v>
      </c>
      <c r="B39" s="18" t="s">
        <v>41</v>
      </c>
      <c r="C39" s="110" t="s">
        <v>228</v>
      </c>
      <c r="D39" s="19"/>
      <c r="E39" s="19"/>
      <c r="F39" s="19"/>
      <c r="G39" s="19"/>
      <c r="H39" s="19"/>
      <c r="I39" s="19">
        <v>252</v>
      </c>
      <c r="J39" s="19">
        <v>171</v>
      </c>
      <c r="K39" s="19">
        <v>508</v>
      </c>
    </row>
    <row r="40" spans="1:11" ht="11.25" customHeight="1">
      <c r="A40" s="17">
        <v>37</v>
      </c>
      <c r="B40" s="18" t="s">
        <v>42</v>
      </c>
      <c r="C40" s="110" t="s">
        <v>228</v>
      </c>
      <c r="D40" s="19">
        <v>92355</v>
      </c>
      <c r="E40" s="19">
        <v>21211</v>
      </c>
      <c r="F40" s="19">
        <v>32</v>
      </c>
      <c r="G40" s="19">
        <v>1601</v>
      </c>
      <c r="H40" s="19"/>
      <c r="I40" s="19">
        <v>62</v>
      </c>
      <c r="J40" s="19">
        <v>177</v>
      </c>
      <c r="K40" s="19">
        <v>265</v>
      </c>
    </row>
    <row r="41" spans="1:11" ht="11.25" customHeight="1">
      <c r="A41" s="17">
        <v>38</v>
      </c>
      <c r="B41" s="18" t="s">
        <v>43</v>
      </c>
      <c r="C41" s="110" t="s">
        <v>228</v>
      </c>
      <c r="D41" s="19">
        <v>39802</v>
      </c>
      <c r="E41" s="19">
        <v>54508</v>
      </c>
      <c r="F41" s="19">
        <v>20</v>
      </c>
      <c r="G41" s="19">
        <v>88</v>
      </c>
      <c r="H41" s="19"/>
      <c r="I41" s="19">
        <v>24</v>
      </c>
      <c r="J41" s="19">
        <v>85</v>
      </c>
      <c r="K41" s="19">
        <v>298</v>
      </c>
    </row>
    <row r="42" spans="1:11" ht="11.25" customHeight="1">
      <c r="A42" s="17">
        <v>39</v>
      </c>
      <c r="B42" s="18" t="s">
        <v>44</v>
      </c>
      <c r="C42" s="110" t="s">
        <v>228</v>
      </c>
      <c r="D42" s="19">
        <v>8891</v>
      </c>
      <c r="E42" s="19">
        <v>11933</v>
      </c>
      <c r="F42" s="19"/>
      <c r="G42" s="19"/>
      <c r="H42" s="19"/>
      <c r="I42" s="19">
        <v>28</v>
      </c>
      <c r="J42" s="19">
        <v>70</v>
      </c>
      <c r="K42" s="19">
        <v>78</v>
      </c>
    </row>
    <row r="43" spans="1:11" ht="11.25" customHeight="1">
      <c r="A43" s="17">
        <v>40</v>
      </c>
      <c r="B43" s="18" t="s">
        <v>45</v>
      </c>
      <c r="C43" s="110" t="s">
        <v>228</v>
      </c>
      <c r="D43" s="19">
        <v>33460</v>
      </c>
      <c r="E43" s="19">
        <v>9330</v>
      </c>
      <c r="F43" s="19">
        <v>127</v>
      </c>
      <c r="G43" s="19">
        <v>6</v>
      </c>
      <c r="H43" s="19">
        <v>508</v>
      </c>
      <c r="I43" s="19">
        <v>35</v>
      </c>
      <c r="J43" s="19">
        <v>45</v>
      </c>
      <c r="K43" s="19">
        <v>127</v>
      </c>
    </row>
    <row r="44" spans="1:11" ht="11.25" customHeight="1">
      <c r="A44" s="17">
        <v>41</v>
      </c>
      <c r="B44" s="18" t="s">
        <v>46</v>
      </c>
      <c r="C44" s="110" t="s">
        <v>228</v>
      </c>
      <c r="D44" s="19">
        <v>18327</v>
      </c>
      <c r="E44" s="19">
        <v>11402</v>
      </c>
      <c r="F44" s="19"/>
      <c r="G44" s="19">
        <v>37</v>
      </c>
      <c r="H44" s="19">
        <v>126</v>
      </c>
      <c r="I44" s="19">
        <v>83</v>
      </c>
      <c r="J44" s="19">
        <v>195</v>
      </c>
      <c r="K44" s="19">
        <v>206</v>
      </c>
    </row>
    <row r="45" spans="1:11" ht="11.25" customHeight="1">
      <c r="A45" s="17">
        <v>42</v>
      </c>
      <c r="B45" s="18" t="s">
        <v>47</v>
      </c>
      <c r="C45" s="110" t="s">
        <v>228</v>
      </c>
      <c r="D45" s="19">
        <v>31880</v>
      </c>
      <c r="E45" s="19">
        <v>1552</v>
      </c>
      <c r="F45" s="19">
        <v>84</v>
      </c>
      <c r="G45" s="19">
        <v>0</v>
      </c>
      <c r="H45" s="19">
        <v>0</v>
      </c>
      <c r="I45" s="19">
        <v>72</v>
      </c>
      <c r="J45" s="19">
        <v>54</v>
      </c>
      <c r="K45" s="19">
        <v>153</v>
      </c>
    </row>
    <row r="46" spans="1:11" ht="11.25" customHeight="1">
      <c r="A46" s="17">
        <v>43</v>
      </c>
      <c r="B46" s="18" t="s">
        <v>48</v>
      </c>
      <c r="C46" s="110" t="s">
        <v>229</v>
      </c>
      <c r="D46" s="19">
        <v>34214</v>
      </c>
      <c r="E46" s="19">
        <v>56177</v>
      </c>
      <c r="F46" s="19">
        <v>1234</v>
      </c>
      <c r="G46" s="19">
        <v>4</v>
      </c>
      <c r="H46" s="19">
        <v>6</v>
      </c>
      <c r="I46" s="19">
        <v>326</v>
      </c>
      <c r="J46" s="19">
        <v>686</v>
      </c>
      <c r="K46" s="19">
        <v>599</v>
      </c>
    </row>
    <row r="47" spans="1:11" ht="11.25" customHeight="1">
      <c r="A47" s="17">
        <v>44</v>
      </c>
      <c r="B47" s="18" t="s">
        <v>49</v>
      </c>
      <c r="C47" s="110" t="s">
        <v>229</v>
      </c>
      <c r="D47" s="19">
        <v>26070</v>
      </c>
      <c r="E47" s="19">
        <v>2496</v>
      </c>
      <c r="F47" s="19">
        <v>42</v>
      </c>
      <c r="G47" s="19">
        <v>0</v>
      </c>
      <c r="H47" s="19">
        <v>0</v>
      </c>
      <c r="I47" s="19">
        <v>15</v>
      </c>
      <c r="J47" s="19">
        <v>380</v>
      </c>
      <c r="K47" s="19">
        <v>133</v>
      </c>
    </row>
    <row r="48" spans="1:11" ht="11.25" customHeight="1">
      <c r="A48" s="17">
        <v>45</v>
      </c>
      <c r="B48" s="18" t="s">
        <v>50</v>
      </c>
      <c r="C48" s="110" t="s">
        <v>229</v>
      </c>
      <c r="D48" s="19">
        <v>28080</v>
      </c>
      <c r="E48" s="19">
        <v>28419</v>
      </c>
      <c r="F48" s="19">
        <v>38</v>
      </c>
      <c r="G48" s="19">
        <v>0</v>
      </c>
      <c r="H48" s="19">
        <v>0</v>
      </c>
      <c r="I48" s="19">
        <v>115</v>
      </c>
      <c r="J48" s="19">
        <v>148</v>
      </c>
      <c r="K48" s="19">
        <v>136</v>
      </c>
    </row>
    <row r="49" spans="1:11" ht="11.25" customHeight="1">
      <c r="A49" s="17">
        <v>46</v>
      </c>
      <c r="B49" s="18" t="s">
        <v>75</v>
      </c>
      <c r="C49" s="110" t="s">
        <v>229</v>
      </c>
      <c r="D49" s="51">
        <v>26400</v>
      </c>
      <c r="E49" s="51">
        <v>4800</v>
      </c>
      <c r="F49" s="51">
        <v>0</v>
      </c>
      <c r="G49" s="51">
        <v>1200</v>
      </c>
      <c r="H49" s="51">
        <v>3600</v>
      </c>
      <c r="I49" s="51">
        <v>15</v>
      </c>
      <c r="J49" s="51">
        <v>69</v>
      </c>
      <c r="K49" s="51">
        <v>86</v>
      </c>
    </row>
    <row r="50" spans="1:11" ht="11.25" customHeight="1">
      <c r="A50" s="17">
        <v>47</v>
      </c>
      <c r="B50" s="18" t="s">
        <v>52</v>
      </c>
      <c r="C50" s="110" t="s">
        <v>229</v>
      </c>
      <c r="D50" s="51">
        <v>81000</v>
      </c>
      <c r="E50" s="51">
        <v>0</v>
      </c>
      <c r="F50" s="51">
        <v>0</v>
      </c>
      <c r="G50" s="51">
        <v>0</v>
      </c>
      <c r="H50" s="51">
        <v>0</v>
      </c>
      <c r="I50" s="51">
        <v>8</v>
      </c>
      <c r="J50" s="51">
        <v>86</v>
      </c>
      <c r="K50" s="51">
        <v>121</v>
      </c>
    </row>
    <row r="51" spans="1:11" ht="11.25" customHeight="1">
      <c r="A51" s="17">
        <v>48</v>
      </c>
      <c r="B51" s="18" t="s">
        <v>53</v>
      </c>
      <c r="C51" s="110" t="s">
        <v>229</v>
      </c>
      <c r="D51" s="51">
        <v>20974</v>
      </c>
      <c r="E51" s="51">
        <v>3500</v>
      </c>
      <c r="F51" s="51">
        <v>20</v>
      </c>
      <c r="G51" s="51"/>
      <c r="H51" s="51"/>
      <c r="I51" s="51">
        <v>65</v>
      </c>
      <c r="J51" s="51">
        <v>48</v>
      </c>
      <c r="K51" s="51">
        <v>112</v>
      </c>
    </row>
    <row r="52" spans="1:11" ht="11.25" customHeight="1">
      <c r="A52" s="17">
        <v>49</v>
      </c>
      <c r="B52" s="18" t="s">
        <v>54</v>
      </c>
      <c r="C52" s="110" t="s">
        <v>229</v>
      </c>
      <c r="D52" s="51">
        <v>8256</v>
      </c>
      <c r="E52" s="51">
        <v>14270</v>
      </c>
      <c r="F52" s="51"/>
      <c r="G52" s="51">
        <v>0</v>
      </c>
      <c r="H52" s="51">
        <v>0</v>
      </c>
      <c r="I52" s="51">
        <v>2</v>
      </c>
      <c r="J52" s="51">
        <v>41</v>
      </c>
      <c r="K52" s="51">
        <v>28</v>
      </c>
    </row>
    <row r="53" spans="1:11" ht="11.25" customHeight="1">
      <c r="A53" s="17">
        <v>50</v>
      </c>
      <c r="B53" s="18" t="s">
        <v>55</v>
      </c>
      <c r="C53" s="110" t="s">
        <v>229</v>
      </c>
      <c r="D53" s="51">
        <v>13450</v>
      </c>
      <c r="E53" s="51">
        <v>450</v>
      </c>
      <c r="F53" s="51">
        <v>0</v>
      </c>
      <c r="G53" s="51">
        <v>8542</v>
      </c>
      <c r="H53" s="51">
        <v>14768</v>
      </c>
      <c r="I53" s="51">
        <v>40</v>
      </c>
      <c r="J53" s="51">
        <v>27</v>
      </c>
      <c r="K53" s="51">
        <v>100</v>
      </c>
    </row>
    <row r="54" spans="1:11" ht="12" customHeight="1">
      <c r="A54" s="17">
        <v>51</v>
      </c>
      <c r="B54" s="18" t="s">
        <v>56</v>
      </c>
      <c r="C54" s="110" t="s">
        <v>229</v>
      </c>
      <c r="D54" s="51">
        <v>9135</v>
      </c>
      <c r="E54" s="51">
        <v>4500</v>
      </c>
      <c r="F54" s="51">
        <v>50</v>
      </c>
      <c r="G54" s="51">
        <v>0</v>
      </c>
      <c r="H54" s="51">
        <v>0</v>
      </c>
      <c r="I54" s="51">
        <v>60</v>
      </c>
      <c r="J54" s="51">
        <v>132</v>
      </c>
      <c r="K54" s="51">
        <v>68</v>
      </c>
    </row>
    <row r="55" spans="1:11" ht="11.25" customHeight="1">
      <c r="A55" s="17">
        <v>52</v>
      </c>
      <c r="B55" s="18" t="s">
        <v>57</v>
      </c>
      <c r="C55" s="110" t="s">
        <v>230</v>
      </c>
      <c r="D55" s="51">
        <v>73168</v>
      </c>
      <c r="E55" s="51">
        <v>14371</v>
      </c>
      <c r="F55" s="51">
        <v>37</v>
      </c>
      <c r="G55" s="51">
        <v>0</v>
      </c>
      <c r="H55" s="51">
        <v>0</v>
      </c>
      <c r="I55" s="51">
        <v>0</v>
      </c>
      <c r="J55" s="51">
        <v>376</v>
      </c>
      <c r="K55" s="51">
        <v>145</v>
      </c>
    </row>
    <row r="56" spans="1:11" ht="11.25" customHeight="1">
      <c r="A56" s="17">
        <v>53</v>
      </c>
      <c r="B56" s="18" t="s">
        <v>58</v>
      </c>
      <c r="C56" s="110" t="s">
        <v>230</v>
      </c>
      <c r="D56" s="51">
        <v>198277</v>
      </c>
      <c r="E56" s="51">
        <v>1460</v>
      </c>
      <c r="F56" s="51">
        <v>60</v>
      </c>
      <c r="G56" s="51">
        <v>0</v>
      </c>
      <c r="H56" s="51">
        <v>0</v>
      </c>
      <c r="I56" s="51">
        <v>15</v>
      </c>
      <c r="J56" s="51">
        <v>46</v>
      </c>
      <c r="K56" s="51">
        <v>232</v>
      </c>
    </row>
    <row r="57" spans="1:11" ht="11.25" customHeight="1">
      <c r="A57" s="17">
        <v>54</v>
      </c>
      <c r="B57" s="18" t="s">
        <v>59</v>
      </c>
      <c r="C57" s="110" t="s">
        <v>230</v>
      </c>
      <c r="D57" s="51">
        <v>71435</v>
      </c>
      <c r="E57" s="51">
        <v>36298</v>
      </c>
      <c r="F57" s="51">
        <v>30747</v>
      </c>
      <c r="G57" s="51"/>
      <c r="H57" s="51"/>
      <c r="I57" s="51">
        <v>480</v>
      </c>
      <c r="J57" s="51">
        <v>869</v>
      </c>
      <c r="K57" s="51">
        <v>387</v>
      </c>
    </row>
    <row r="58" spans="1:11" ht="11.25" customHeight="1">
      <c r="A58" s="17">
        <v>55</v>
      </c>
      <c r="B58" s="18" t="s">
        <v>60</v>
      </c>
      <c r="C58" s="110" t="s">
        <v>230</v>
      </c>
      <c r="D58" s="51">
        <v>32093</v>
      </c>
      <c r="E58" s="51">
        <v>15000</v>
      </c>
      <c r="F58" s="51">
        <v>0</v>
      </c>
      <c r="G58" s="51">
        <v>202</v>
      </c>
      <c r="H58" s="51">
        <v>1017</v>
      </c>
      <c r="I58" s="51"/>
      <c r="J58" s="51">
        <v>80</v>
      </c>
      <c r="K58" s="51">
        <v>187</v>
      </c>
    </row>
    <row r="59" spans="1:11" ht="11.25" customHeight="1">
      <c r="A59" s="17">
        <v>56</v>
      </c>
      <c r="B59" s="18" t="s">
        <v>61</v>
      </c>
      <c r="C59" s="110" t="s">
        <v>230</v>
      </c>
      <c r="D59" s="51">
        <v>40150</v>
      </c>
      <c r="E59" s="51">
        <v>1590</v>
      </c>
      <c r="F59" s="51">
        <v>20</v>
      </c>
      <c r="G59" s="51">
        <v>2</v>
      </c>
      <c r="H59" s="51">
        <v>0</v>
      </c>
      <c r="I59" s="51">
        <v>16</v>
      </c>
      <c r="J59" s="51">
        <v>48</v>
      </c>
      <c r="K59" s="51">
        <v>157</v>
      </c>
    </row>
    <row r="60" spans="1:11" ht="11.25" customHeight="1">
      <c r="A60" s="17">
        <v>57</v>
      </c>
      <c r="B60" s="18" t="s">
        <v>62</v>
      </c>
      <c r="C60" s="110" t="s">
        <v>230</v>
      </c>
      <c r="D60" s="51"/>
      <c r="E60" s="51">
        <v>600</v>
      </c>
      <c r="F60" s="51">
        <v>2820</v>
      </c>
      <c r="G60" s="51">
        <v>580</v>
      </c>
      <c r="H60" s="51">
        <v>620</v>
      </c>
      <c r="I60" s="51">
        <v>149</v>
      </c>
      <c r="J60" s="51">
        <v>69</v>
      </c>
      <c r="K60" s="51">
        <v>152</v>
      </c>
    </row>
    <row r="61" spans="1:11" ht="11.25" customHeight="1">
      <c r="A61" s="17">
        <v>58</v>
      </c>
      <c r="B61" s="18" t="s">
        <v>63</v>
      </c>
      <c r="C61" s="110" t="s">
        <v>231</v>
      </c>
      <c r="D61" s="51">
        <v>1164</v>
      </c>
      <c r="E61" s="51">
        <v>39000</v>
      </c>
      <c r="F61" s="51">
        <v>560</v>
      </c>
      <c r="G61" s="51">
        <v>0</v>
      </c>
      <c r="H61" s="51">
        <v>0</v>
      </c>
      <c r="I61" s="51">
        <v>23</v>
      </c>
      <c r="J61" s="51">
        <v>434</v>
      </c>
      <c r="K61" s="51">
        <v>101</v>
      </c>
    </row>
    <row r="62" spans="1:11" ht="11.25" customHeight="1">
      <c r="A62" s="17">
        <v>59</v>
      </c>
      <c r="B62" s="18" t="s">
        <v>64</v>
      </c>
      <c r="C62" s="110" t="s">
        <v>231</v>
      </c>
      <c r="D62" s="51">
        <v>30595</v>
      </c>
      <c r="E62" s="51">
        <v>4931</v>
      </c>
      <c r="F62" s="51">
        <v>0</v>
      </c>
      <c r="G62" s="51">
        <v>0</v>
      </c>
      <c r="H62" s="51">
        <v>0</v>
      </c>
      <c r="I62" s="51">
        <v>28</v>
      </c>
      <c r="J62" s="51">
        <v>68</v>
      </c>
      <c r="K62" s="51">
        <v>259</v>
      </c>
    </row>
    <row r="63" spans="1:11" ht="11.25" customHeight="1">
      <c r="A63" s="17">
        <v>60</v>
      </c>
      <c r="B63" s="18" t="s">
        <v>65</v>
      </c>
      <c r="C63" s="110" t="s">
        <v>231</v>
      </c>
      <c r="D63" s="51"/>
      <c r="E63" s="51">
        <v>5532</v>
      </c>
      <c r="F63" s="51">
        <v>20</v>
      </c>
      <c r="G63" s="51">
        <v>450</v>
      </c>
      <c r="H63" s="51">
        <v>1340</v>
      </c>
      <c r="I63" s="51">
        <v>79</v>
      </c>
      <c r="J63" s="51">
        <v>231</v>
      </c>
      <c r="K63" s="51">
        <v>40</v>
      </c>
    </row>
    <row r="64" spans="1:11" ht="11.25" customHeight="1">
      <c r="A64" s="79">
        <v>61</v>
      </c>
      <c r="B64" s="140" t="s">
        <v>66</v>
      </c>
      <c r="C64" s="110" t="s">
        <v>231</v>
      </c>
      <c r="D64" s="221">
        <v>18504</v>
      </c>
      <c r="E64" s="221">
        <v>11250</v>
      </c>
      <c r="F64" s="221"/>
      <c r="G64" s="221">
        <v>0</v>
      </c>
      <c r="H64" s="221">
        <v>0</v>
      </c>
      <c r="I64" s="221">
        <v>0</v>
      </c>
      <c r="J64" s="221">
        <v>71</v>
      </c>
      <c r="K64" s="221">
        <v>164</v>
      </c>
    </row>
    <row r="65" spans="1:11" ht="11.25" customHeight="1">
      <c r="A65" s="18"/>
      <c r="B65" s="20" t="s">
        <v>232</v>
      </c>
      <c r="C65" s="20"/>
      <c r="D65" s="52">
        <f aca="true" t="shared" si="0" ref="D65:K65">SUM(D4:D64)</f>
        <v>3067578</v>
      </c>
      <c r="E65" s="52">
        <f t="shared" si="0"/>
        <v>1322305</v>
      </c>
      <c r="F65" s="52">
        <f t="shared" si="0"/>
        <v>40272</v>
      </c>
      <c r="G65" s="52">
        <f t="shared" si="0"/>
        <v>83412</v>
      </c>
      <c r="H65" s="52">
        <f t="shared" si="0"/>
        <v>70040</v>
      </c>
      <c r="I65" s="52">
        <f t="shared" si="0"/>
        <v>4698</v>
      </c>
      <c r="J65" s="52">
        <f t="shared" si="0"/>
        <v>10002</v>
      </c>
      <c r="K65" s="52">
        <f t="shared" si="0"/>
        <v>15063</v>
      </c>
    </row>
    <row r="66" spans="1:3" ht="11.25" customHeight="1">
      <c r="A66" s="24"/>
      <c r="B66" s="25"/>
      <c r="C66" s="25"/>
    </row>
    <row r="67" spans="4:11" ht="11.25" customHeight="1">
      <c r="D67" s="49"/>
      <c r="E67" s="49"/>
      <c r="F67" s="49"/>
      <c r="G67" s="49"/>
      <c r="H67" s="49"/>
      <c r="I67" s="49"/>
      <c r="J67" s="49"/>
      <c r="K67" s="49"/>
    </row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mergeCells count="1">
    <mergeCell ref="A1:F1"/>
  </mergeCells>
  <printOptions/>
  <pageMargins left="0.55" right="0.75" top="1" bottom="1" header="0.21" footer="0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C79"/>
  <sheetViews>
    <sheetView zoomScale="130" zoomScaleNormal="130" workbookViewId="0" topLeftCell="A1">
      <selection activeCell="M30" sqref="M30"/>
    </sheetView>
  </sheetViews>
  <sheetFormatPr defaultColWidth="9.140625" defaultRowHeight="12.75"/>
  <cols>
    <col min="1" max="1" width="4.28125" style="30" customWidth="1"/>
    <col min="2" max="2" width="15.28125" style="30" customWidth="1"/>
    <col min="3" max="3" width="5.00390625" style="30" bestFit="1" customWidth="1"/>
    <col min="4" max="4" width="9.421875" style="30" customWidth="1"/>
    <col min="5" max="5" width="9.28125" style="30" customWidth="1"/>
    <col min="6" max="6" width="10.57421875" style="30" customWidth="1"/>
    <col min="7" max="7" width="9.421875" style="30" customWidth="1"/>
    <col min="8" max="8" width="6.7109375" style="30" bestFit="1" customWidth="1"/>
    <col min="9" max="9" width="7.7109375" style="30" bestFit="1" customWidth="1"/>
    <col min="10" max="10" width="8.8515625" style="30" customWidth="1"/>
    <col min="11" max="11" width="8.57421875" style="30" customWidth="1"/>
    <col min="12" max="16384" width="9.140625" style="30" customWidth="1"/>
  </cols>
  <sheetData>
    <row r="1" spans="1:11" ht="12.75" customHeight="1">
      <c r="A1" s="232" t="s">
        <v>141</v>
      </c>
      <c r="B1" s="232"/>
      <c r="C1" s="232"/>
      <c r="D1" s="232"/>
      <c r="E1" s="232"/>
      <c r="F1" s="28"/>
      <c r="G1" s="28"/>
      <c r="H1" s="28"/>
      <c r="I1" s="28"/>
      <c r="J1" s="28"/>
      <c r="K1" s="28"/>
    </row>
    <row r="2" spans="1:11" ht="11.25">
      <c r="A2" s="32"/>
      <c r="B2" s="33"/>
      <c r="C2" s="33"/>
      <c r="D2" s="34"/>
      <c r="E2" s="34"/>
      <c r="F2" s="34"/>
      <c r="G2" s="34"/>
      <c r="H2" s="34"/>
      <c r="I2" s="34"/>
      <c r="J2" s="34"/>
      <c r="K2" s="34"/>
    </row>
    <row r="3" spans="1:11" s="36" customFormat="1" ht="56.25">
      <c r="A3" s="16" t="s">
        <v>0</v>
      </c>
      <c r="B3" s="16" t="s">
        <v>1</v>
      </c>
      <c r="C3" s="110" t="s">
        <v>221</v>
      </c>
      <c r="D3" s="16" t="s">
        <v>146</v>
      </c>
      <c r="E3" s="16" t="s">
        <v>147</v>
      </c>
      <c r="F3" s="16" t="s">
        <v>148</v>
      </c>
      <c r="G3" s="16" t="s">
        <v>152</v>
      </c>
      <c r="H3" s="16" t="s">
        <v>219</v>
      </c>
      <c r="I3" s="171" t="s">
        <v>220</v>
      </c>
      <c r="J3" s="16" t="s">
        <v>149</v>
      </c>
      <c r="K3" s="16" t="s">
        <v>150</v>
      </c>
    </row>
    <row r="4" spans="1:11" ht="11.25" customHeight="1">
      <c r="A4" s="17">
        <v>1</v>
      </c>
      <c r="B4" s="18" t="s">
        <v>6</v>
      </c>
      <c r="C4" s="110" t="s">
        <v>222</v>
      </c>
      <c r="D4" s="19">
        <v>16</v>
      </c>
      <c r="E4" s="19">
        <v>22</v>
      </c>
      <c r="F4" s="19">
        <v>58</v>
      </c>
      <c r="G4" s="19">
        <v>13</v>
      </c>
      <c r="H4" s="19">
        <v>0</v>
      </c>
      <c r="I4" s="19">
        <v>0</v>
      </c>
      <c r="J4" s="19">
        <v>0</v>
      </c>
      <c r="K4" s="19">
        <v>0</v>
      </c>
    </row>
    <row r="5" spans="1:11" ht="11.25">
      <c r="A5" s="17">
        <v>2</v>
      </c>
      <c r="B5" s="18" t="s">
        <v>7</v>
      </c>
      <c r="C5" s="110" t="s">
        <v>222</v>
      </c>
      <c r="D5" s="19">
        <v>0</v>
      </c>
      <c r="E5" s="19">
        <v>0</v>
      </c>
      <c r="F5" s="19">
        <v>575</v>
      </c>
      <c r="G5" s="19">
        <v>5</v>
      </c>
      <c r="H5" s="19">
        <v>0</v>
      </c>
      <c r="I5" s="19">
        <v>0</v>
      </c>
      <c r="J5" s="19">
        <v>0</v>
      </c>
      <c r="K5" s="19">
        <v>0</v>
      </c>
    </row>
    <row r="6" spans="1:11" ht="11.25" customHeight="1">
      <c r="A6" s="17">
        <v>3</v>
      </c>
      <c r="B6" s="18" t="s">
        <v>8</v>
      </c>
      <c r="C6" s="110" t="s">
        <v>222</v>
      </c>
      <c r="D6" s="19">
        <v>1</v>
      </c>
      <c r="E6" s="19">
        <v>1</v>
      </c>
      <c r="F6" s="19">
        <v>214</v>
      </c>
      <c r="G6" s="19">
        <v>18</v>
      </c>
      <c r="H6" s="19">
        <v>95</v>
      </c>
      <c r="I6" s="19">
        <v>99</v>
      </c>
      <c r="J6" s="19">
        <v>11</v>
      </c>
      <c r="K6" s="19">
        <v>0</v>
      </c>
    </row>
    <row r="7" spans="1:11" ht="11.25" customHeight="1">
      <c r="A7" s="17">
        <v>4</v>
      </c>
      <c r="B7" s="18" t="s">
        <v>9</v>
      </c>
      <c r="C7" s="110" t="s">
        <v>222</v>
      </c>
      <c r="D7" s="19">
        <v>87</v>
      </c>
      <c r="E7" s="19">
        <v>19</v>
      </c>
      <c r="F7" s="19">
        <v>74</v>
      </c>
      <c r="G7" s="19">
        <v>11</v>
      </c>
      <c r="H7" s="19">
        <v>64</v>
      </c>
      <c r="I7" s="19">
        <v>3</v>
      </c>
      <c r="J7" s="19">
        <v>12</v>
      </c>
      <c r="K7" s="19">
        <v>0</v>
      </c>
    </row>
    <row r="8" spans="1:11" ht="11.25" customHeight="1">
      <c r="A8" s="17">
        <v>5</v>
      </c>
      <c r="B8" s="18" t="s">
        <v>10</v>
      </c>
      <c r="C8" s="110" t="s">
        <v>222</v>
      </c>
      <c r="D8" s="19">
        <v>11</v>
      </c>
      <c r="E8" s="19">
        <v>36</v>
      </c>
      <c r="F8" s="19">
        <v>50</v>
      </c>
      <c r="G8" s="19">
        <v>6</v>
      </c>
      <c r="H8" s="19">
        <v>0</v>
      </c>
      <c r="I8" s="19">
        <v>3</v>
      </c>
      <c r="J8" s="19">
        <v>0</v>
      </c>
      <c r="K8" s="19">
        <v>11</v>
      </c>
    </row>
    <row r="9" spans="1:11" ht="11.25" customHeight="1">
      <c r="A9" s="17">
        <v>6</v>
      </c>
      <c r="B9" s="18" t="s">
        <v>11</v>
      </c>
      <c r="C9" s="110" t="s">
        <v>223</v>
      </c>
      <c r="D9" s="19">
        <v>0</v>
      </c>
      <c r="E9" s="19">
        <v>8</v>
      </c>
      <c r="F9" s="19">
        <v>112</v>
      </c>
      <c r="G9" s="19">
        <v>102</v>
      </c>
      <c r="H9" s="19">
        <v>12</v>
      </c>
      <c r="I9" s="19">
        <v>7</v>
      </c>
      <c r="J9" s="19">
        <v>2</v>
      </c>
      <c r="K9" s="19">
        <v>2</v>
      </c>
    </row>
    <row r="10" spans="1:11" ht="11.25" customHeight="1">
      <c r="A10" s="17">
        <v>7</v>
      </c>
      <c r="B10" s="18" t="s">
        <v>12</v>
      </c>
      <c r="C10" s="110" t="s">
        <v>223</v>
      </c>
      <c r="D10" s="19">
        <v>24</v>
      </c>
      <c r="E10" s="19">
        <v>17</v>
      </c>
      <c r="F10" s="19">
        <v>318</v>
      </c>
      <c r="G10" s="19">
        <v>55</v>
      </c>
      <c r="H10" s="19">
        <v>15</v>
      </c>
      <c r="I10" s="19">
        <v>28</v>
      </c>
      <c r="J10" s="19">
        <v>0</v>
      </c>
      <c r="K10" s="19">
        <v>0</v>
      </c>
    </row>
    <row r="11" spans="1:11" ht="11.25" customHeight="1">
      <c r="A11" s="17">
        <v>8</v>
      </c>
      <c r="B11" s="18" t="s">
        <v>13</v>
      </c>
      <c r="C11" s="110" t="s">
        <v>223</v>
      </c>
      <c r="D11" s="19">
        <v>8</v>
      </c>
      <c r="E11" s="19">
        <v>18</v>
      </c>
      <c r="F11" s="19">
        <v>93</v>
      </c>
      <c r="G11" s="19">
        <v>7</v>
      </c>
      <c r="H11" s="19">
        <v>13</v>
      </c>
      <c r="I11" s="19">
        <v>13</v>
      </c>
      <c r="J11" s="19">
        <v>2</v>
      </c>
      <c r="K11" s="19">
        <v>0</v>
      </c>
    </row>
    <row r="12" spans="1:11" ht="11.25" customHeight="1">
      <c r="A12" s="17">
        <v>9</v>
      </c>
      <c r="B12" s="18" t="s">
        <v>14</v>
      </c>
      <c r="C12" s="110" t="s">
        <v>223</v>
      </c>
      <c r="D12" s="19">
        <v>13</v>
      </c>
      <c r="E12" s="19">
        <v>14</v>
      </c>
      <c r="F12" s="19">
        <v>74</v>
      </c>
      <c r="G12" s="19">
        <v>3</v>
      </c>
      <c r="H12" s="19">
        <v>1</v>
      </c>
      <c r="I12" s="19">
        <v>7</v>
      </c>
      <c r="J12" s="19">
        <v>36</v>
      </c>
      <c r="K12" s="19">
        <v>91</v>
      </c>
    </row>
    <row r="13" spans="1:11" ht="11.25" customHeight="1">
      <c r="A13" s="17">
        <v>10</v>
      </c>
      <c r="B13" s="18" t="s">
        <v>15</v>
      </c>
      <c r="C13" s="110" t="s">
        <v>224</v>
      </c>
      <c r="D13" s="19"/>
      <c r="E13" s="19"/>
      <c r="F13" s="19"/>
      <c r="G13" s="19"/>
      <c r="H13" s="19"/>
      <c r="I13" s="19"/>
      <c r="J13" s="19"/>
      <c r="K13" s="19"/>
    </row>
    <row r="14" spans="1:11" ht="11.25" customHeight="1">
      <c r="A14" s="17">
        <v>11</v>
      </c>
      <c r="B14" s="18" t="s">
        <v>16</v>
      </c>
      <c r="C14" s="110" t="s">
        <v>224</v>
      </c>
      <c r="D14" s="19"/>
      <c r="E14" s="19">
        <v>6</v>
      </c>
      <c r="F14" s="19">
        <v>4</v>
      </c>
      <c r="G14" s="19">
        <v>1</v>
      </c>
      <c r="H14" s="19">
        <v>3</v>
      </c>
      <c r="I14" s="19">
        <v>5</v>
      </c>
      <c r="J14" s="19"/>
      <c r="K14" s="19"/>
    </row>
    <row r="15" spans="1:11" ht="11.25" customHeight="1">
      <c r="A15" s="17">
        <v>12</v>
      </c>
      <c r="B15" s="18" t="s">
        <v>17</v>
      </c>
      <c r="C15" s="110" t="s">
        <v>224</v>
      </c>
      <c r="D15" s="19">
        <v>1</v>
      </c>
      <c r="E15" s="19">
        <v>23</v>
      </c>
      <c r="F15" s="19">
        <v>49</v>
      </c>
      <c r="G15" s="19">
        <v>0</v>
      </c>
      <c r="H15" s="19">
        <v>12</v>
      </c>
      <c r="I15" s="19">
        <v>6</v>
      </c>
      <c r="J15" s="19">
        <v>2</v>
      </c>
      <c r="K15" s="19">
        <v>0</v>
      </c>
    </row>
    <row r="16" spans="1:11" ht="11.25" customHeight="1">
      <c r="A16" s="17">
        <v>13</v>
      </c>
      <c r="B16" s="18" t="s">
        <v>18</v>
      </c>
      <c r="C16" s="110" t="s">
        <v>224</v>
      </c>
      <c r="D16" s="19">
        <v>0</v>
      </c>
      <c r="E16" s="19">
        <v>0</v>
      </c>
      <c r="F16" s="19">
        <v>48</v>
      </c>
      <c r="G16" s="19">
        <v>0</v>
      </c>
      <c r="H16" s="19">
        <v>26</v>
      </c>
      <c r="I16" s="19">
        <v>5</v>
      </c>
      <c r="J16" s="19">
        <v>0</v>
      </c>
      <c r="K16" s="19">
        <v>0</v>
      </c>
    </row>
    <row r="17" spans="1:11" ht="11.25" customHeight="1">
      <c r="A17" s="17">
        <v>14</v>
      </c>
      <c r="B17" s="18" t="s">
        <v>19</v>
      </c>
      <c r="C17" s="110" t="s">
        <v>225</v>
      </c>
      <c r="D17" s="19">
        <v>38</v>
      </c>
      <c r="E17" s="19">
        <v>594</v>
      </c>
      <c r="F17" s="19">
        <v>418</v>
      </c>
      <c r="G17" s="19">
        <v>48</v>
      </c>
      <c r="H17" s="19">
        <v>97</v>
      </c>
      <c r="I17" s="19">
        <v>64</v>
      </c>
      <c r="J17" s="19">
        <v>5</v>
      </c>
      <c r="K17" s="19">
        <v>2</v>
      </c>
    </row>
    <row r="18" spans="1:11" ht="11.25" customHeight="1">
      <c r="A18" s="17">
        <v>15</v>
      </c>
      <c r="B18" s="18" t="s">
        <v>20</v>
      </c>
      <c r="C18" s="110" t="s">
        <v>225</v>
      </c>
      <c r="D18" s="19">
        <v>0</v>
      </c>
      <c r="E18" s="19">
        <v>1</v>
      </c>
      <c r="F18" s="19">
        <v>5</v>
      </c>
      <c r="G18" s="19">
        <v>0</v>
      </c>
      <c r="H18" s="19">
        <v>4</v>
      </c>
      <c r="I18" s="19">
        <v>3</v>
      </c>
      <c r="J18" s="19">
        <v>0</v>
      </c>
      <c r="K18" s="19">
        <v>0</v>
      </c>
    </row>
    <row r="19" spans="1:11" ht="11.25" customHeight="1">
      <c r="A19" s="17">
        <v>16</v>
      </c>
      <c r="B19" s="18" t="s">
        <v>21</v>
      </c>
      <c r="C19" s="110" t="s">
        <v>225</v>
      </c>
      <c r="D19" s="19">
        <v>2</v>
      </c>
      <c r="E19" s="19">
        <v>7</v>
      </c>
      <c r="F19" s="19">
        <v>22</v>
      </c>
      <c r="G19" s="19">
        <v>2</v>
      </c>
      <c r="H19" s="19">
        <v>2</v>
      </c>
      <c r="I19" s="19">
        <v>4</v>
      </c>
      <c r="J19" s="19"/>
      <c r="K19" s="19">
        <v>2</v>
      </c>
    </row>
    <row r="20" spans="1:11" ht="11.25" customHeight="1">
      <c r="A20" s="17">
        <v>17</v>
      </c>
      <c r="B20" s="18" t="s">
        <v>22</v>
      </c>
      <c r="C20" s="110" t="s">
        <v>226</v>
      </c>
      <c r="D20" s="19">
        <v>0</v>
      </c>
      <c r="E20" s="19">
        <v>2</v>
      </c>
      <c r="F20" s="19">
        <v>138</v>
      </c>
      <c r="G20" s="19">
        <v>12</v>
      </c>
      <c r="H20" s="19">
        <v>13</v>
      </c>
      <c r="I20" s="19">
        <v>26</v>
      </c>
      <c r="J20" s="19">
        <v>8</v>
      </c>
      <c r="K20" s="19">
        <v>0</v>
      </c>
    </row>
    <row r="21" spans="1:11" ht="11.25" customHeight="1">
      <c r="A21" s="17">
        <v>18</v>
      </c>
      <c r="B21" s="18" t="s">
        <v>23</v>
      </c>
      <c r="C21" s="110" t="s">
        <v>226</v>
      </c>
      <c r="D21" s="19">
        <v>5</v>
      </c>
      <c r="E21" s="19">
        <v>5</v>
      </c>
      <c r="F21" s="19">
        <v>12</v>
      </c>
      <c r="G21" s="19">
        <v>5</v>
      </c>
      <c r="H21" s="19">
        <v>3</v>
      </c>
      <c r="I21" s="19">
        <v>2</v>
      </c>
      <c r="J21" s="19">
        <v>0</v>
      </c>
      <c r="K21" s="19">
        <v>0</v>
      </c>
    </row>
    <row r="22" spans="1:11" ht="11.25" customHeight="1">
      <c r="A22" s="17">
        <v>19</v>
      </c>
      <c r="B22" s="18" t="s">
        <v>24</v>
      </c>
      <c r="C22" s="110" t="s">
        <v>227</v>
      </c>
      <c r="D22" s="19">
        <v>21</v>
      </c>
      <c r="E22" s="19">
        <v>452</v>
      </c>
      <c r="F22" s="19">
        <v>22</v>
      </c>
      <c r="G22" s="19">
        <v>49</v>
      </c>
      <c r="H22" s="19">
        <v>6</v>
      </c>
      <c r="I22" s="19">
        <v>18</v>
      </c>
      <c r="J22" s="19"/>
      <c r="K22" s="19">
        <v>1</v>
      </c>
    </row>
    <row r="23" spans="1:11" ht="11.25" customHeight="1">
      <c r="A23" s="17">
        <v>20</v>
      </c>
      <c r="B23" s="18" t="s">
        <v>25</v>
      </c>
      <c r="C23" s="110" t="s">
        <v>227</v>
      </c>
      <c r="D23" s="19">
        <v>0</v>
      </c>
      <c r="E23" s="19">
        <v>0</v>
      </c>
      <c r="F23" s="19">
        <v>173</v>
      </c>
      <c r="G23" s="19">
        <v>0</v>
      </c>
      <c r="H23" s="19">
        <v>3</v>
      </c>
      <c r="I23" s="19">
        <v>1</v>
      </c>
      <c r="J23" s="19">
        <v>20</v>
      </c>
      <c r="K23" s="19">
        <v>10</v>
      </c>
    </row>
    <row r="24" spans="1:11" ht="11.25" customHeight="1">
      <c r="A24" s="17">
        <v>21</v>
      </c>
      <c r="B24" s="18" t="s">
        <v>26</v>
      </c>
      <c r="C24" s="110" t="s">
        <v>227</v>
      </c>
      <c r="D24" s="19">
        <v>0</v>
      </c>
      <c r="E24" s="19">
        <v>0</v>
      </c>
      <c r="F24" s="19">
        <v>32</v>
      </c>
      <c r="G24" s="19">
        <v>6</v>
      </c>
      <c r="H24" s="19">
        <v>9</v>
      </c>
      <c r="I24" s="19">
        <v>15</v>
      </c>
      <c r="J24" s="19">
        <v>0</v>
      </c>
      <c r="K24" s="19">
        <v>0</v>
      </c>
    </row>
    <row r="25" spans="1:11" ht="11.25" customHeight="1">
      <c r="A25" s="17">
        <v>22</v>
      </c>
      <c r="B25" s="18" t="s">
        <v>27</v>
      </c>
      <c r="C25" s="110" t="s">
        <v>227</v>
      </c>
      <c r="D25" s="19">
        <v>0</v>
      </c>
      <c r="E25" s="19">
        <v>39</v>
      </c>
      <c r="F25" s="19">
        <v>31</v>
      </c>
      <c r="G25" s="19">
        <v>17</v>
      </c>
      <c r="H25" s="19">
        <v>39</v>
      </c>
      <c r="I25" s="19">
        <v>12</v>
      </c>
      <c r="J25" s="19">
        <v>6</v>
      </c>
      <c r="K25" s="19">
        <v>0</v>
      </c>
    </row>
    <row r="26" spans="1:11" ht="11.25" customHeight="1">
      <c r="A26" s="17">
        <v>23</v>
      </c>
      <c r="B26" s="18" t="s">
        <v>28</v>
      </c>
      <c r="C26" s="110" t="s">
        <v>227</v>
      </c>
      <c r="D26" s="19"/>
      <c r="E26" s="19">
        <v>3</v>
      </c>
      <c r="F26" s="19">
        <v>42</v>
      </c>
      <c r="G26" s="19"/>
      <c r="H26" s="19">
        <v>4</v>
      </c>
      <c r="I26" s="19">
        <v>38</v>
      </c>
      <c r="J26" s="19"/>
      <c r="K26" s="19">
        <v>27</v>
      </c>
    </row>
    <row r="27" spans="1:11" ht="11.25" customHeight="1">
      <c r="A27" s="17">
        <v>24</v>
      </c>
      <c r="B27" s="18" t="s">
        <v>29</v>
      </c>
      <c r="C27" s="110" t="s">
        <v>227</v>
      </c>
      <c r="D27" s="19">
        <v>32</v>
      </c>
      <c r="E27" s="19">
        <v>14</v>
      </c>
      <c r="F27" s="19">
        <v>122</v>
      </c>
      <c r="G27" s="19">
        <v>7</v>
      </c>
      <c r="H27" s="19">
        <v>1</v>
      </c>
      <c r="I27" s="19">
        <v>25</v>
      </c>
      <c r="J27" s="19">
        <v>12</v>
      </c>
      <c r="K27" s="19">
        <v>0</v>
      </c>
    </row>
    <row r="28" spans="1:11" ht="11.25" customHeight="1">
      <c r="A28" s="17">
        <v>25</v>
      </c>
      <c r="B28" s="18" t="s">
        <v>30</v>
      </c>
      <c r="C28" s="110" t="s">
        <v>227</v>
      </c>
      <c r="D28" s="19">
        <v>0</v>
      </c>
      <c r="E28" s="19">
        <v>0</v>
      </c>
      <c r="F28" s="19">
        <v>218</v>
      </c>
      <c r="G28" s="19">
        <v>7</v>
      </c>
      <c r="H28" s="19">
        <v>20</v>
      </c>
      <c r="I28" s="19">
        <v>17</v>
      </c>
      <c r="J28" s="19">
        <v>0</v>
      </c>
      <c r="K28" s="19">
        <v>0</v>
      </c>
    </row>
    <row r="29" spans="1:11" ht="11.25" customHeight="1">
      <c r="A29" s="17">
        <v>26</v>
      </c>
      <c r="B29" s="18" t="s">
        <v>31</v>
      </c>
      <c r="C29" s="110" t="s">
        <v>227</v>
      </c>
      <c r="D29" s="19"/>
      <c r="E29" s="19"/>
      <c r="F29" s="19">
        <v>33</v>
      </c>
      <c r="G29" s="19">
        <v>2</v>
      </c>
      <c r="H29" s="19">
        <v>5</v>
      </c>
      <c r="I29" s="19">
        <v>11</v>
      </c>
      <c r="J29" s="19"/>
      <c r="K29" s="19"/>
    </row>
    <row r="30" spans="1:11" ht="11.25" customHeight="1">
      <c r="A30" s="17">
        <v>27</v>
      </c>
      <c r="B30" s="18" t="s">
        <v>32</v>
      </c>
      <c r="C30" s="110" t="s">
        <v>227</v>
      </c>
      <c r="D30" s="19">
        <v>0</v>
      </c>
      <c r="E30" s="19">
        <v>4</v>
      </c>
      <c r="F30" s="19">
        <v>41</v>
      </c>
      <c r="G30" s="19">
        <v>11</v>
      </c>
      <c r="H30" s="19">
        <v>6</v>
      </c>
      <c r="I30" s="19">
        <v>20</v>
      </c>
      <c r="J30" s="19">
        <v>0</v>
      </c>
      <c r="K30" s="19">
        <v>0</v>
      </c>
    </row>
    <row r="31" spans="1:11" ht="11.25" customHeight="1">
      <c r="A31" s="17">
        <v>28</v>
      </c>
      <c r="B31" s="18" t="s">
        <v>33</v>
      </c>
      <c r="C31" s="110" t="s">
        <v>227</v>
      </c>
      <c r="D31" s="19">
        <v>0</v>
      </c>
      <c r="E31" s="19">
        <v>1</v>
      </c>
      <c r="F31" s="19">
        <v>31</v>
      </c>
      <c r="G31" s="19">
        <v>37</v>
      </c>
      <c r="H31" s="19">
        <v>3</v>
      </c>
      <c r="I31" s="19">
        <v>5</v>
      </c>
      <c r="J31" s="19">
        <v>1</v>
      </c>
      <c r="K31" s="19">
        <v>0</v>
      </c>
    </row>
    <row r="32" spans="1:11" ht="11.25" customHeight="1">
      <c r="A32" s="17">
        <v>29</v>
      </c>
      <c r="B32" s="18" t="s">
        <v>34</v>
      </c>
      <c r="C32" s="110" t="s">
        <v>227</v>
      </c>
      <c r="D32" s="19">
        <v>13</v>
      </c>
      <c r="E32" s="19">
        <v>20</v>
      </c>
      <c r="F32" s="19">
        <v>40</v>
      </c>
      <c r="G32" s="19">
        <v>15</v>
      </c>
      <c r="H32" s="19">
        <v>12</v>
      </c>
      <c r="I32" s="19">
        <v>11</v>
      </c>
      <c r="J32" s="19">
        <v>2</v>
      </c>
      <c r="K32" s="19">
        <v>2</v>
      </c>
    </row>
    <row r="33" spans="1:11" ht="11.25" customHeight="1">
      <c r="A33" s="17">
        <v>30</v>
      </c>
      <c r="B33" s="18" t="s">
        <v>35</v>
      </c>
      <c r="C33" s="110" t="s">
        <v>227</v>
      </c>
      <c r="D33" s="19">
        <v>0</v>
      </c>
      <c r="E33" s="19">
        <v>20</v>
      </c>
      <c r="F33" s="19">
        <v>75</v>
      </c>
      <c r="G33" s="19">
        <v>8</v>
      </c>
      <c r="H33" s="19">
        <v>7</v>
      </c>
      <c r="I33" s="19">
        <v>5</v>
      </c>
      <c r="J33" s="19">
        <v>36</v>
      </c>
      <c r="K33" s="19">
        <v>5</v>
      </c>
    </row>
    <row r="34" spans="1:11" ht="11.25" customHeight="1">
      <c r="A34" s="17">
        <v>31</v>
      </c>
      <c r="B34" s="18" t="s">
        <v>36</v>
      </c>
      <c r="C34" s="110" t="s">
        <v>228</v>
      </c>
      <c r="D34" s="19">
        <v>147</v>
      </c>
      <c r="E34" s="19">
        <v>566</v>
      </c>
      <c r="F34" s="19">
        <v>125</v>
      </c>
      <c r="G34" s="19">
        <v>4</v>
      </c>
      <c r="H34" s="19">
        <v>15</v>
      </c>
      <c r="I34" s="19">
        <v>36</v>
      </c>
      <c r="J34" s="19">
        <v>0</v>
      </c>
      <c r="K34" s="19">
        <v>0</v>
      </c>
    </row>
    <row r="35" spans="1:11" ht="11.25" customHeight="1">
      <c r="A35" s="17">
        <v>32</v>
      </c>
      <c r="B35" s="18" t="s">
        <v>37</v>
      </c>
      <c r="C35" s="110" t="s">
        <v>228</v>
      </c>
      <c r="D35" s="19">
        <v>74</v>
      </c>
      <c r="E35" s="19">
        <v>167</v>
      </c>
      <c r="F35" s="19">
        <v>251</v>
      </c>
      <c r="G35" s="19">
        <v>66</v>
      </c>
      <c r="H35" s="19">
        <v>3</v>
      </c>
      <c r="I35" s="19">
        <v>118</v>
      </c>
      <c r="J35" s="19">
        <v>0</v>
      </c>
      <c r="K35" s="19">
        <v>3</v>
      </c>
    </row>
    <row r="36" spans="1:11" ht="11.25" customHeight="1">
      <c r="A36" s="17">
        <v>33</v>
      </c>
      <c r="B36" s="18" t="s">
        <v>38</v>
      </c>
      <c r="C36" s="110" t="s">
        <v>228</v>
      </c>
      <c r="D36" s="19">
        <v>40</v>
      </c>
      <c r="E36" s="19">
        <v>335</v>
      </c>
      <c r="F36" s="19">
        <v>418</v>
      </c>
      <c r="G36" s="19">
        <v>28</v>
      </c>
      <c r="H36" s="19">
        <v>27</v>
      </c>
      <c r="I36" s="19">
        <v>148</v>
      </c>
      <c r="J36" s="19">
        <v>0</v>
      </c>
      <c r="K36" s="19">
        <v>0</v>
      </c>
    </row>
    <row r="37" spans="1:11" ht="11.25" customHeight="1">
      <c r="A37" s="17">
        <v>34</v>
      </c>
      <c r="B37" s="18" t="s">
        <v>39</v>
      </c>
      <c r="C37" s="110" t="s">
        <v>228</v>
      </c>
      <c r="D37" s="19">
        <v>0</v>
      </c>
      <c r="E37" s="19">
        <v>246</v>
      </c>
      <c r="F37" s="19">
        <v>143</v>
      </c>
      <c r="G37" s="19">
        <v>8</v>
      </c>
      <c r="H37" s="19">
        <v>15</v>
      </c>
      <c r="I37" s="19">
        <v>68</v>
      </c>
      <c r="J37" s="19">
        <v>0</v>
      </c>
      <c r="K37" s="19">
        <v>0</v>
      </c>
    </row>
    <row r="38" spans="1:11" ht="11.25" customHeight="1">
      <c r="A38" s="17">
        <v>35</v>
      </c>
      <c r="B38" s="18" t="s">
        <v>40</v>
      </c>
      <c r="C38" s="110" t="s">
        <v>228</v>
      </c>
      <c r="D38" s="19">
        <v>136</v>
      </c>
      <c r="E38" s="19">
        <v>22</v>
      </c>
      <c r="F38" s="19">
        <v>345</v>
      </c>
      <c r="G38" s="19">
        <v>8</v>
      </c>
      <c r="H38" s="19">
        <v>5</v>
      </c>
      <c r="I38" s="19">
        <v>50</v>
      </c>
      <c r="J38" s="19">
        <v>0</v>
      </c>
      <c r="K38" s="19">
        <v>0</v>
      </c>
    </row>
    <row r="39" spans="1:11" ht="11.25" customHeight="1">
      <c r="A39" s="17">
        <v>36</v>
      </c>
      <c r="B39" s="18" t="s">
        <v>41</v>
      </c>
      <c r="C39" s="110" t="s">
        <v>228</v>
      </c>
      <c r="D39" s="19">
        <v>137</v>
      </c>
      <c r="E39" s="19">
        <v>3</v>
      </c>
      <c r="F39" s="19">
        <v>254</v>
      </c>
      <c r="G39" s="19">
        <v>3</v>
      </c>
      <c r="H39" s="19">
        <v>48</v>
      </c>
      <c r="I39" s="19">
        <v>63</v>
      </c>
      <c r="J39" s="19">
        <v>0</v>
      </c>
      <c r="K39" s="19">
        <v>0</v>
      </c>
    </row>
    <row r="40" spans="1:11" ht="11.25" customHeight="1">
      <c r="A40" s="17">
        <v>37</v>
      </c>
      <c r="B40" s="18" t="s">
        <v>42</v>
      </c>
      <c r="C40" s="110" t="s">
        <v>228</v>
      </c>
      <c r="D40" s="19">
        <v>26</v>
      </c>
      <c r="E40" s="19">
        <v>12</v>
      </c>
      <c r="F40" s="19">
        <v>70</v>
      </c>
      <c r="G40" s="19">
        <v>8</v>
      </c>
      <c r="H40" s="19">
        <v>10</v>
      </c>
      <c r="I40" s="19">
        <v>15</v>
      </c>
      <c r="J40" s="19">
        <v>121</v>
      </c>
      <c r="K40" s="19">
        <v>3</v>
      </c>
    </row>
    <row r="41" spans="1:11" ht="11.25" customHeight="1">
      <c r="A41" s="17">
        <v>38</v>
      </c>
      <c r="B41" s="18" t="s">
        <v>43</v>
      </c>
      <c r="C41" s="110" t="s">
        <v>228</v>
      </c>
      <c r="D41" s="19">
        <v>20</v>
      </c>
      <c r="E41" s="19">
        <v>63</v>
      </c>
      <c r="F41" s="19">
        <v>112</v>
      </c>
      <c r="G41" s="19">
        <v>28</v>
      </c>
      <c r="H41" s="19">
        <v>3</v>
      </c>
      <c r="I41" s="19">
        <v>13</v>
      </c>
      <c r="J41" s="19">
        <v>41</v>
      </c>
      <c r="K41" s="19">
        <v>18</v>
      </c>
    </row>
    <row r="42" spans="1:11" ht="11.25" customHeight="1">
      <c r="A42" s="17">
        <v>39</v>
      </c>
      <c r="B42" s="18" t="s">
        <v>44</v>
      </c>
      <c r="C42" s="110" t="s">
        <v>228</v>
      </c>
      <c r="D42" s="19">
        <v>2</v>
      </c>
      <c r="E42" s="19"/>
      <c r="F42" s="19">
        <v>60</v>
      </c>
      <c r="G42" s="19"/>
      <c r="H42" s="19">
        <v>3</v>
      </c>
      <c r="I42" s="19">
        <v>13</v>
      </c>
      <c r="J42" s="19"/>
      <c r="K42" s="19"/>
    </row>
    <row r="43" spans="1:11" ht="11.25" customHeight="1">
      <c r="A43" s="17">
        <v>40</v>
      </c>
      <c r="B43" s="18" t="s">
        <v>45</v>
      </c>
      <c r="C43" s="110" t="s">
        <v>228</v>
      </c>
      <c r="D43" s="19">
        <v>5</v>
      </c>
      <c r="E43" s="19">
        <v>4</v>
      </c>
      <c r="F43" s="19">
        <v>5</v>
      </c>
      <c r="G43" s="19">
        <v>6</v>
      </c>
      <c r="H43" s="19">
        <v>59</v>
      </c>
      <c r="I43" s="19">
        <v>44</v>
      </c>
      <c r="J43" s="19">
        <v>2</v>
      </c>
      <c r="K43" s="19">
        <v>2</v>
      </c>
    </row>
    <row r="44" spans="1:11" ht="11.25" customHeight="1">
      <c r="A44" s="17">
        <v>41</v>
      </c>
      <c r="B44" s="18" t="s">
        <v>46</v>
      </c>
      <c r="C44" s="110" t="s">
        <v>228</v>
      </c>
      <c r="D44" s="19">
        <v>0</v>
      </c>
      <c r="E44" s="19">
        <v>34</v>
      </c>
      <c r="F44" s="19">
        <v>105</v>
      </c>
      <c r="G44" s="19">
        <v>18</v>
      </c>
      <c r="H44" s="19">
        <v>5</v>
      </c>
      <c r="I44" s="19">
        <v>31</v>
      </c>
      <c r="J44" s="19">
        <v>4</v>
      </c>
      <c r="K44" s="19">
        <v>9</v>
      </c>
    </row>
    <row r="45" spans="1:11" ht="11.25" customHeight="1">
      <c r="A45" s="17">
        <v>42</v>
      </c>
      <c r="B45" s="18" t="s">
        <v>47</v>
      </c>
      <c r="C45" s="110" t="s">
        <v>228</v>
      </c>
      <c r="D45" s="19">
        <v>38</v>
      </c>
      <c r="E45" s="19">
        <v>4</v>
      </c>
      <c r="F45" s="19">
        <v>85</v>
      </c>
      <c r="G45" s="19">
        <v>2</v>
      </c>
      <c r="H45" s="19">
        <v>8</v>
      </c>
      <c r="I45" s="19">
        <v>16</v>
      </c>
      <c r="J45" s="19">
        <v>0</v>
      </c>
      <c r="K45" s="19">
        <v>0</v>
      </c>
    </row>
    <row r="46" spans="1:11" ht="11.25" customHeight="1">
      <c r="A46" s="17">
        <v>43</v>
      </c>
      <c r="B46" s="18" t="s">
        <v>48</v>
      </c>
      <c r="C46" s="110" t="s">
        <v>229</v>
      </c>
      <c r="D46" s="19">
        <v>115</v>
      </c>
      <c r="E46" s="19">
        <v>42</v>
      </c>
      <c r="F46" s="19">
        <v>288</v>
      </c>
      <c r="G46" s="19">
        <v>19</v>
      </c>
      <c r="H46" s="19">
        <v>36</v>
      </c>
      <c r="I46" s="19">
        <v>59</v>
      </c>
      <c r="J46" s="19">
        <v>2</v>
      </c>
      <c r="K46" s="37">
        <v>38</v>
      </c>
    </row>
    <row r="47" spans="1:11" ht="11.25" customHeight="1">
      <c r="A47" s="17">
        <v>44</v>
      </c>
      <c r="B47" s="18" t="s">
        <v>49</v>
      </c>
      <c r="C47" s="110" t="s">
        <v>229</v>
      </c>
      <c r="D47" s="19">
        <v>0</v>
      </c>
      <c r="E47" s="19">
        <v>2</v>
      </c>
      <c r="F47" s="19">
        <v>93</v>
      </c>
      <c r="G47" s="19">
        <v>5</v>
      </c>
      <c r="H47" s="19">
        <v>9</v>
      </c>
      <c r="I47" s="19">
        <v>18</v>
      </c>
      <c r="J47" s="19">
        <v>0</v>
      </c>
      <c r="K47" s="37">
        <v>6</v>
      </c>
    </row>
    <row r="48" spans="1:11" ht="11.25" customHeight="1">
      <c r="A48" s="17">
        <v>45</v>
      </c>
      <c r="B48" s="18" t="s">
        <v>50</v>
      </c>
      <c r="C48" s="110" t="s">
        <v>229</v>
      </c>
      <c r="D48" s="19">
        <v>0</v>
      </c>
      <c r="E48" s="19">
        <v>12</v>
      </c>
      <c r="F48" s="19">
        <v>67</v>
      </c>
      <c r="G48" s="19">
        <v>6</v>
      </c>
      <c r="H48" s="19">
        <v>10</v>
      </c>
      <c r="I48" s="19">
        <v>41</v>
      </c>
      <c r="J48" s="19">
        <v>0</v>
      </c>
      <c r="K48" s="19">
        <v>0</v>
      </c>
    </row>
    <row r="49" spans="1:11" ht="11.25" customHeight="1">
      <c r="A49" s="17">
        <v>46</v>
      </c>
      <c r="B49" s="18" t="s">
        <v>51</v>
      </c>
      <c r="C49" s="110" t="s">
        <v>229</v>
      </c>
      <c r="D49" s="19">
        <v>15</v>
      </c>
      <c r="E49" s="19">
        <v>7</v>
      </c>
      <c r="F49" s="19">
        <v>29</v>
      </c>
      <c r="G49" s="19">
        <v>9</v>
      </c>
      <c r="H49" s="19">
        <v>23</v>
      </c>
      <c r="I49" s="19">
        <v>2</v>
      </c>
      <c r="J49" s="19">
        <v>1</v>
      </c>
      <c r="K49" s="19">
        <v>0</v>
      </c>
    </row>
    <row r="50" spans="1:11" ht="11.25" customHeight="1">
      <c r="A50" s="17">
        <v>47</v>
      </c>
      <c r="B50" s="18" t="s">
        <v>52</v>
      </c>
      <c r="C50" s="110" t="s">
        <v>229</v>
      </c>
      <c r="D50" s="19">
        <v>12</v>
      </c>
      <c r="E50" s="19">
        <v>9</v>
      </c>
      <c r="F50" s="19">
        <v>45</v>
      </c>
      <c r="G50" s="19">
        <v>2</v>
      </c>
      <c r="H50" s="19">
        <v>19</v>
      </c>
      <c r="I50" s="19">
        <v>25</v>
      </c>
      <c r="J50" s="19">
        <v>0</v>
      </c>
      <c r="K50" s="19">
        <v>9</v>
      </c>
    </row>
    <row r="51" spans="1:11" ht="11.25" customHeight="1">
      <c r="A51" s="17">
        <v>48</v>
      </c>
      <c r="B51" s="18" t="s">
        <v>53</v>
      </c>
      <c r="C51" s="110" t="s">
        <v>229</v>
      </c>
      <c r="D51" s="19">
        <v>5</v>
      </c>
      <c r="E51" s="19">
        <v>21</v>
      </c>
      <c r="F51" s="19">
        <v>38</v>
      </c>
      <c r="G51" s="19">
        <v>5</v>
      </c>
      <c r="H51" s="19">
        <v>5</v>
      </c>
      <c r="I51" s="19">
        <v>30</v>
      </c>
      <c r="J51" s="19">
        <v>0</v>
      </c>
      <c r="K51" s="19">
        <v>8</v>
      </c>
    </row>
    <row r="52" spans="1:11" ht="11.25" customHeight="1">
      <c r="A52" s="17">
        <v>49</v>
      </c>
      <c r="B52" s="18" t="s">
        <v>54</v>
      </c>
      <c r="C52" s="110" t="s">
        <v>229</v>
      </c>
      <c r="D52" s="19">
        <v>0</v>
      </c>
      <c r="E52" s="19">
        <v>0</v>
      </c>
      <c r="F52" s="19">
        <v>17</v>
      </c>
      <c r="G52" s="19">
        <v>1</v>
      </c>
      <c r="H52" s="19">
        <v>2</v>
      </c>
      <c r="I52" s="19">
        <v>8</v>
      </c>
      <c r="J52" s="19">
        <v>0</v>
      </c>
      <c r="K52" s="19">
        <v>0</v>
      </c>
    </row>
    <row r="53" spans="1:11" ht="11.25" customHeight="1">
      <c r="A53" s="17">
        <v>50</v>
      </c>
      <c r="B53" s="18" t="s">
        <v>55</v>
      </c>
      <c r="C53" s="110" t="s">
        <v>229</v>
      </c>
      <c r="D53" s="19">
        <v>41</v>
      </c>
      <c r="E53" s="19">
        <v>14</v>
      </c>
      <c r="F53" s="19">
        <v>34</v>
      </c>
      <c r="G53" s="19">
        <v>0</v>
      </c>
      <c r="H53" s="19">
        <v>3</v>
      </c>
      <c r="I53" s="19">
        <v>6</v>
      </c>
      <c r="J53" s="19">
        <v>1</v>
      </c>
      <c r="K53" s="19">
        <v>1</v>
      </c>
    </row>
    <row r="54" spans="1:11" ht="11.25" customHeight="1">
      <c r="A54" s="17">
        <v>51</v>
      </c>
      <c r="B54" s="18" t="s">
        <v>56</v>
      </c>
      <c r="C54" s="110" t="s">
        <v>229</v>
      </c>
      <c r="D54" s="19">
        <v>0</v>
      </c>
      <c r="E54" s="19">
        <v>2</v>
      </c>
      <c r="F54" s="19">
        <v>38</v>
      </c>
      <c r="G54" s="19">
        <v>1</v>
      </c>
      <c r="H54" s="19">
        <v>7</v>
      </c>
      <c r="I54" s="19">
        <v>14</v>
      </c>
      <c r="J54" s="19">
        <v>6</v>
      </c>
      <c r="K54" s="19">
        <v>0</v>
      </c>
    </row>
    <row r="55" spans="1:11" ht="11.25" customHeight="1">
      <c r="A55" s="17">
        <v>52</v>
      </c>
      <c r="B55" s="18" t="s">
        <v>57</v>
      </c>
      <c r="C55" s="110" t="s">
        <v>230</v>
      </c>
      <c r="D55" s="19">
        <v>0</v>
      </c>
      <c r="E55" s="19">
        <v>6</v>
      </c>
      <c r="F55" s="19">
        <v>89</v>
      </c>
      <c r="G55" s="19">
        <v>10</v>
      </c>
      <c r="H55" s="19">
        <v>5</v>
      </c>
      <c r="I55" s="19">
        <v>35</v>
      </c>
      <c r="J55" s="19">
        <v>0</v>
      </c>
      <c r="K55" s="19">
        <v>0</v>
      </c>
    </row>
    <row r="56" spans="1:11" ht="11.25" customHeight="1">
      <c r="A56" s="17">
        <v>53</v>
      </c>
      <c r="B56" s="18" t="s">
        <v>58</v>
      </c>
      <c r="C56" s="110" t="s">
        <v>230</v>
      </c>
      <c r="D56" s="19">
        <v>7</v>
      </c>
      <c r="E56" s="19">
        <v>3</v>
      </c>
      <c r="F56" s="19">
        <v>187</v>
      </c>
      <c r="G56" s="19">
        <v>6</v>
      </c>
      <c r="H56" s="19">
        <v>18</v>
      </c>
      <c r="I56" s="19">
        <v>5</v>
      </c>
      <c r="J56" s="19">
        <v>6</v>
      </c>
      <c r="K56" s="19">
        <v>0</v>
      </c>
    </row>
    <row r="57" spans="1:11" ht="11.25" customHeight="1">
      <c r="A57" s="17">
        <v>54</v>
      </c>
      <c r="B57" s="18" t="s">
        <v>59</v>
      </c>
      <c r="C57" s="110" t="s">
        <v>230</v>
      </c>
      <c r="D57" s="19">
        <v>9</v>
      </c>
      <c r="E57" s="19">
        <v>24</v>
      </c>
      <c r="F57" s="19">
        <v>254</v>
      </c>
      <c r="G57" s="19">
        <v>33</v>
      </c>
      <c r="H57" s="19">
        <v>23</v>
      </c>
      <c r="I57" s="19">
        <v>18</v>
      </c>
      <c r="J57" s="19">
        <v>17</v>
      </c>
      <c r="K57" s="19">
        <v>9</v>
      </c>
    </row>
    <row r="58" spans="1:11" ht="11.25" customHeight="1">
      <c r="A58" s="17">
        <v>55</v>
      </c>
      <c r="B58" s="18" t="s">
        <v>60</v>
      </c>
      <c r="C58" s="110" t="s">
        <v>230</v>
      </c>
      <c r="D58" s="19">
        <v>1</v>
      </c>
      <c r="E58" s="19">
        <v>10</v>
      </c>
      <c r="F58" s="19">
        <v>139</v>
      </c>
      <c r="G58" s="19">
        <v>18</v>
      </c>
      <c r="H58" s="19">
        <v>7</v>
      </c>
      <c r="I58" s="19">
        <v>10</v>
      </c>
      <c r="J58" s="19">
        <v>0</v>
      </c>
      <c r="K58" s="19">
        <v>2</v>
      </c>
    </row>
    <row r="59" spans="1:11" ht="11.25" customHeight="1">
      <c r="A59" s="17">
        <v>56</v>
      </c>
      <c r="B59" s="18" t="s">
        <v>61</v>
      </c>
      <c r="C59" s="110" t="s">
        <v>230</v>
      </c>
      <c r="D59" s="19">
        <v>0</v>
      </c>
      <c r="E59" s="19">
        <v>18</v>
      </c>
      <c r="F59" s="19">
        <v>100</v>
      </c>
      <c r="G59" s="19">
        <v>0</v>
      </c>
      <c r="H59" s="19">
        <v>5</v>
      </c>
      <c r="I59" s="19">
        <v>31</v>
      </c>
      <c r="J59" s="19">
        <v>2</v>
      </c>
      <c r="K59" s="19">
        <v>1</v>
      </c>
    </row>
    <row r="60" spans="1:11" ht="11.25" customHeight="1">
      <c r="A60" s="17">
        <v>57</v>
      </c>
      <c r="B60" s="18" t="s">
        <v>62</v>
      </c>
      <c r="C60" s="110" t="s">
        <v>230</v>
      </c>
      <c r="D60" s="19">
        <v>19</v>
      </c>
      <c r="E60" s="19">
        <v>27</v>
      </c>
      <c r="F60" s="19">
        <v>50</v>
      </c>
      <c r="G60" s="19">
        <v>35</v>
      </c>
      <c r="H60" s="19">
        <v>10</v>
      </c>
      <c r="I60" s="19">
        <v>11</v>
      </c>
      <c r="J60" s="19"/>
      <c r="K60" s="19"/>
    </row>
    <row r="61" spans="1:11" ht="11.25" customHeight="1">
      <c r="A61" s="17">
        <v>58</v>
      </c>
      <c r="B61" s="18" t="s">
        <v>63</v>
      </c>
      <c r="C61" s="110" t="s">
        <v>231</v>
      </c>
      <c r="D61" s="19">
        <v>0</v>
      </c>
      <c r="E61" s="19">
        <v>0</v>
      </c>
      <c r="F61" s="19">
        <v>36</v>
      </c>
      <c r="G61" s="19">
        <v>21</v>
      </c>
      <c r="H61" s="19">
        <v>23</v>
      </c>
      <c r="I61" s="19">
        <v>21</v>
      </c>
      <c r="J61" s="19">
        <v>0</v>
      </c>
      <c r="K61" s="19">
        <v>0</v>
      </c>
    </row>
    <row r="62" spans="1:11" ht="11.25" customHeight="1">
      <c r="A62" s="17">
        <v>59</v>
      </c>
      <c r="B62" s="18" t="s">
        <v>64</v>
      </c>
      <c r="C62" s="110" t="s">
        <v>231</v>
      </c>
      <c r="D62" s="19">
        <v>0</v>
      </c>
      <c r="E62" s="19">
        <v>29</v>
      </c>
      <c r="F62" s="19">
        <v>83</v>
      </c>
      <c r="G62" s="19">
        <v>26</v>
      </c>
      <c r="H62" s="19">
        <v>99</v>
      </c>
      <c r="I62" s="19">
        <v>22</v>
      </c>
      <c r="J62" s="19">
        <v>0</v>
      </c>
      <c r="K62" s="19">
        <v>0</v>
      </c>
    </row>
    <row r="63" spans="1:11" ht="11.25" customHeight="1">
      <c r="A63" s="17">
        <v>60</v>
      </c>
      <c r="B63" s="18" t="s">
        <v>65</v>
      </c>
      <c r="C63" s="110" t="s">
        <v>231</v>
      </c>
      <c r="D63" s="19">
        <v>17</v>
      </c>
      <c r="E63" s="19">
        <v>12</v>
      </c>
      <c r="F63" s="19">
        <v>6</v>
      </c>
      <c r="G63" s="19">
        <v>2</v>
      </c>
      <c r="H63" s="19">
        <v>1</v>
      </c>
      <c r="I63" s="19">
        <v>11</v>
      </c>
      <c r="J63" s="19">
        <v>0</v>
      </c>
      <c r="K63" s="19">
        <v>1</v>
      </c>
    </row>
    <row r="64" spans="1:11" ht="11.25" customHeight="1">
      <c r="A64" s="17">
        <v>61</v>
      </c>
      <c r="B64" s="18" t="s">
        <v>66</v>
      </c>
      <c r="C64" s="110" t="s">
        <v>231</v>
      </c>
      <c r="D64" s="19">
        <v>0</v>
      </c>
      <c r="E64" s="19">
        <v>0</v>
      </c>
      <c r="F64" s="19">
        <v>142</v>
      </c>
      <c r="G64" s="19">
        <v>6</v>
      </c>
      <c r="H64" s="19">
        <v>0</v>
      </c>
      <c r="I64" s="19">
        <v>12</v>
      </c>
      <c r="J64" s="19">
        <v>4</v>
      </c>
      <c r="K64" s="19">
        <v>0</v>
      </c>
    </row>
    <row r="65" spans="1:11" ht="11.25" customHeight="1">
      <c r="A65" s="20"/>
      <c r="B65" s="20" t="s">
        <v>232</v>
      </c>
      <c r="C65" s="20"/>
      <c r="D65" s="21">
        <f aca="true" t="shared" si="0" ref="D65:K65">SUM(D4:D64)</f>
        <v>1138</v>
      </c>
      <c r="E65" s="21">
        <f t="shared" si="0"/>
        <v>3020</v>
      </c>
      <c r="F65" s="21">
        <f t="shared" si="0"/>
        <v>6832</v>
      </c>
      <c r="G65" s="21">
        <f t="shared" si="0"/>
        <v>831</v>
      </c>
      <c r="H65" s="21">
        <f t="shared" si="0"/>
        <v>981</v>
      </c>
      <c r="I65" s="21">
        <f t="shared" si="0"/>
        <v>1447</v>
      </c>
      <c r="J65" s="21">
        <f t="shared" si="0"/>
        <v>362</v>
      </c>
      <c r="K65" s="21">
        <f t="shared" si="0"/>
        <v>263</v>
      </c>
    </row>
    <row r="66" spans="1:11" ht="11.25" customHeight="1">
      <c r="A66" s="24"/>
      <c r="B66" s="25"/>
      <c r="C66" s="25"/>
      <c r="D66" s="27"/>
      <c r="E66" s="27"/>
      <c r="F66" s="27"/>
      <c r="G66" s="27"/>
      <c r="H66" s="27"/>
      <c r="I66" s="27"/>
      <c r="J66" s="27"/>
      <c r="K66" s="27"/>
    </row>
    <row r="67" spans="4:11" ht="11.25" customHeight="1">
      <c r="D67" s="24"/>
      <c r="E67" s="24"/>
      <c r="F67" s="24"/>
      <c r="G67" s="24"/>
      <c r="H67" s="24"/>
      <c r="I67" s="24"/>
      <c r="J67" s="24"/>
      <c r="K67" s="24"/>
    </row>
    <row r="68" spans="1:3" ht="11.25" customHeight="1">
      <c r="A68" s="28"/>
      <c r="B68" s="28"/>
      <c r="C68" s="28"/>
    </row>
    <row r="69" spans="1:3" ht="11.25" customHeight="1">
      <c r="A69" s="28"/>
      <c r="B69" s="28"/>
      <c r="C69" s="28"/>
    </row>
    <row r="70" spans="1:11" ht="11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1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1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1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5" spans="1:11" ht="11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1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237" ht="11.25">
      <c r="A77" s="41"/>
      <c r="B77" s="41"/>
      <c r="C77" s="41"/>
      <c r="D77" s="29"/>
      <c r="E77" s="29"/>
      <c r="F77" s="29"/>
      <c r="G77" s="29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  <c r="HB77" s="28"/>
      <c r="HC77" s="28"/>
      <c r="HD77" s="28"/>
      <c r="HE77" s="28"/>
      <c r="HF77" s="28"/>
      <c r="HG77" s="28"/>
      <c r="HH77" s="28"/>
      <c r="HI77" s="28"/>
      <c r="HJ77" s="28"/>
      <c r="HK77" s="28"/>
      <c r="HL77" s="28"/>
      <c r="HM77" s="28"/>
      <c r="HN77" s="28"/>
      <c r="HO77" s="28"/>
      <c r="HP77" s="28"/>
      <c r="HQ77" s="28"/>
      <c r="HR77" s="28"/>
      <c r="HS77" s="28"/>
      <c r="HT77" s="28"/>
      <c r="HU77" s="28"/>
      <c r="HV77" s="28"/>
      <c r="HW77" s="28"/>
      <c r="HX77" s="28"/>
      <c r="HY77" s="28"/>
      <c r="HZ77" s="28"/>
      <c r="IA77" s="28"/>
      <c r="IB77" s="28"/>
      <c r="IC77" s="28"/>
    </row>
    <row r="78" spans="1:11" ht="11.25">
      <c r="A78" s="24"/>
      <c r="B78" s="24"/>
      <c r="C78" s="24"/>
      <c r="D78" s="24"/>
      <c r="E78" s="24"/>
      <c r="F78" s="24"/>
      <c r="G78" s="24"/>
      <c r="H78" s="24"/>
      <c r="I78" s="40"/>
      <c r="J78" s="40"/>
      <c r="K78" s="40"/>
    </row>
    <row r="79" spans="1:8" ht="11.25">
      <c r="A79" s="39"/>
      <c r="B79" s="39"/>
      <c r="C79" s="39"/>
      <c r="D79" s="39"/>
      <c r="E79" s="39"/>
      <c r="F79" s="39"/>
      <c r="G79" s="39"/>
      <c r="H79" s="39"/>
    </row>
  </sheetData>
  <mergeCells count="1">
    <mergeCell ref="A1:E1"/>
  </mergeCells>
  <printOptions/>
  <pageMargins left="0.73" right="0.75" top="0.984251968503937" bottom="0.984251968503937" header="0" footer="0"/>
  <pageSetup fitToHeight="3" fitToWidth="1" horizontalDpi="600" verticalDpi="600" orientation="portrait" paperSize="9" scale="99" r:id="rId1"/>
  <rowBreaks count="1" manualBreakCount="1">
    <brk id="4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</sheetPr>
  <dimension ref="A1:IA78"/>
  <sheetViews>
    <sheetView zoomScale="120" zoomScaleNormal="120" workbookViewId="0" topLeftCell="A1">
      <selection activeCell="M30" sqref="M30"/>
    </sheetView>
  </sheetViews>
  <sheetFormatPr defaultColWidth="9.140625" defaultRowHeight="12.75"/>
  <cols>
    <col min="1" max="1" width="4.28125" style="30" customWidth="1"/>
    <col min="2" max="2" width="17.00390625" style="30" bestFit="1" customWidth="1"/>
    <col min="3" max="3" width="5.00390625" style="30" bestFit="1" customWidth="1"/>
    <col min="4" max="4" width="9.7109375" style="30" customWidth="1"/>
    <col min="5" max="5" width="10.140625" style="30" customWidth="1"/>
    <col min="6" max="7" width="10.28125" style="30" bestFit="1" customWidth="1"/>
    <col min="8" max="9" width="7.421875" style="30" bestFit="1" customWidth="1"/>
    <col min="10" max="10" width="10.140625" style="31" customWidth="1"/>
    <col min="11" max="11" width="9.421875" style="30" bestFit="1" customWidth="1"/>
    <col min="12" max="16384" width="9.140625" style="30" customWidth="1"/>
  </cols>
  <sheetData>
    <row r="1" spans="1:3" ht="12.75" customHeight="1">
      <c r="A1" s="232" t="s">
        <v>140</v>
      </c>
      <c r="B1" s="232"/>
      <c r="C1" s="61"/>
    </row>
    <row r="2" spans="1:11" ht="11.25">
      <c r="A2" s="32"/>
      <c r="B2" s="33"/>
      <c r="C2" s="33"/>
      <c r="D2" s="175"/>
      <c r="E2" s="35"/>
      <c r="F2" s="35"/>
      <c r="G2" s="35"/>
      <c r="H2" s="35"/>
      <c r="I2" s="35"/>
      <c r="J2" s="35"/>
      <c r="K2" s="35"/>
    </row>
    <row r="3" spans="1:11" s="36" customFormat="1" ht="56.25">
      <c r="A3" s="16" t="s">
        <v>0</v>
      </c>
      <c r="B3" s="16" t="s">
        <v>67</v>
      </c>
      <c r="C3" s="110" t="s">
        <v>221</v>
      </c>
      <c r="D3" s="16" t="s">
        <v>157</v>
      </c>
      <c r="E3" s="16" t="s">
        <v>151</v>
      </c>
      <c r="F3" s="16" t="s">
        <v>148</v>
      </c>
      <c r="G3" s="16" t="s">
        <v>152</v>
      </c>
      <c r="H3" s="16" t="s">
        <v>153</v>
      </c>
      <c r="I3" s="16" t="s">
        <v>154</v>
      </c>
      <c r="J3" s="16" t="s">
        <v>155</v>
      </c>
      <c r="K3" s="16" t="s">
        <v>156</v>
      </c>
    </row>
    <row r="4" spans="1:11" ht="11.25" customHeight="1">
      <c r="A4" s="17">
        <v>1</v>
      </c>
      <c r="B4" s="18" t="s">
        <v>6</v>
      </c>
      <c r="C4" s="110" t="s">
        <v>222</v>
      </c>
      <c r="D4" s="19"/>
      <c r="E4" s="19">
        <v>55</v>
      </c>
      <c r="F4" s="19">
        <v>41</v>
      </c>
      <c r="G4" s="19">
        <v>1386</v>
      </c>
      <c r="H4" s="19">
        <v>350</v>
      </c>
      <c r="I4" s="19">
        <v>0</v>
      </c>
      <c r="J4" s="53">
        <v>0</v>
      </c>
      <c r="K4" s="19">
        <v>0</v>
      </c>
    </row>
    <row r="5" spans="1:11" ht="11.25">
      <c r="A5" s="17">
        <v>2</v>
      </c>
      <c r="B5" s="18" t="s">
        <v>7</v>
      </c>
      <c r="C5" s="110" t="s">
        <v>222</v>
      </c>
      <c r="D5" s="19">
        <v>0</v>
      </c>
      <c r="E5" s="19">
        <v>0</v>
      </c>
      <c r="F5" s="19">
        <v>4820</v>
      </c>
      <c r="G5" s="19">
        <v>31</v>
      </c>
      <c r="H5" s="19">
        <v>0</v>
      </c>
      <c r="I5" s="19">
        <v>0</v>
      </c>
      <c r="J5" s="46">
        <v>0</v>
      </c>
      <c r="K5" s="19">
        <v>0</v>
      </c>
    </row>
    <row r="6" spans="1:11" ht="11.25" customHeight="1">
      <c r="A6" s="17">
        <v>3</v>
      </c>
      <c r="B6" s="18" t="s">
        <v>8</v>
      </c>
      <c r="C6" s="110" t="s">
        <v>222</v>
      </c>
      <c r="D6" s="19">
        <v>1</v>
      </c>
      <c r="E6" s="19">
        <v>12</v>
      </c>
      <c r="F6" s="19">
        <v>6309</v>
      </c>
      <c r="G6" s="19">
        <v>250</v>
      </c>
      <c r="H6" s="19">
        <v>5004</v>
      </c>
      <c r="I6" s="19">
        <v>10030</v>
      </c>
      <c r="J6" s="53">
        <v>300</v>
      </c>
      <c r="K6" s="19">
        <v>0</v>
      </c>
    </row>
    <row r="7" spans="1:11" ht="11.25" customHeight="1">
      <c r="A7" s="17">
        <v>4</v>
      </c>
      <c r="B7" s="18" t="s">
        <v>9</v>
      </c>
      <c r="C7" s="110" t="s">
        <v>222</v>
      </c>
      <c r="D7" s="19">
        <v>2610</v>
      </c>
      <c r="E7" s="19">
        <v>2641</v>
      </c>
      <c r="F7" s="19">
        <v>1645</v>
      </c>
      <c r="G7" s="19">
        <v>1290</v>
      </c>
      <c r="H7" s="19">
        <v>2878</v>
      </c>
      <c r="I7" s="19">
        <v>330</v>
      </c>
      <c r="J7" s="53">
        <v>180</v>
      </c>
      <c r="K7" s="19">
        <v>0</v>
      </c>
    </row>
    <row r="8" spans="1:11" ht="11.25" customHeight="1">
      <c r="A8" s="17">
        <v>5</v>
      </c>
      <c r="B8" s="18" t="s">
        <v>10</v>
      </c>
      <c r="C8" s="110" t="s">
        <v>222</v>
      </c>
      <c r="D8" s="19">
        <v>449</v>
      </c>
      <c r="E8" s="19">
        <v>921</v>
      </c>
      <c r="F8" s="19">
        <v>1274</v>
      </c>
      <c r="G8" s="19">
        <v>310</v>
      </c>
      <c r="H8" s="19">
        <v>20</v>
      </c>
      <c r="I8" s="19">
        <v>309</v>
      </c>
      <c r="J8" s="53">
        <v>0</v>
      </c>
      <c r="K8" s="19">
        <v>60</v>
      </c>
    </row>
    <row r="9" spans="1:11" ht="11.25" customHeight="1">
      <c r="A9" s="17">
        <v>6</v>
      </c>
      <c r="B9" s="18" t="s">
        <v>11</v>
      </c>
      <c r="C9" s="110" t="s">
        <v>223</v>
      </c>
      <c r="D9" s="19">
        <v>0</v>
      </c>
      <c r="E9" s="19">
        <v>120</v>
      </c>
      <c r="F9" s="19">
        <v>4089</v>
      </c>
      <c r="G9" s="19">
        <v>2638</v>
      </c>
      <c r="H9" s="19">
        <v>1169</v>
      </c>
      <c r="I9" s="19">
        <v>2460</v>
      </c>
      <c r="J9" s="53">
        <v>33</v>
      </c>
      <c r="K9" s="19">
        <v>48</v>
      </c>
    </row>
    <row r="10" spans="1:11" ht="11.25" customHeight="1">
      <c r="A10" s="17">
        <v>7</v>
      </c>
      <c r="B10" s="18" t="s">
        <v>12</v>
      </c>
      <c r="C10" s="110" t="s">
        <v>223</v>
      </c>
      <c r="D10" s="19">
        <v>913</v>
      </c>
      <c r="E10" s="19">
        <v>357</v>
      </c>
      <c r="F10" s="19">
        <v>7840</v>
      </c>
      <c r="G10" s="19">
        <v>1101</v>
      </c>
      <c r="H10" s="19">
        <v>3117</v>
      </c>
      <c r="I10" s="19">
        <v>1159</v>
      </c>
      <c r="J10" s="53">
        <v>0</v>
      </c>
      <c r="K10" s="19">
        <v>0</v>
      </c>
    </row>
    <row r="11" spans="1:11" ht="11.25" customHeight="1">
      <c r="A11" s="17">
        <v>8</v>
      </c>
      <c r="B11" s="18" t="s">
        <v>13</v>
      </c>
      <c r="C11" s="110" t="s">
        <v>223</v>
      </c>
      <c r="D11" s="19">
        <v>371</v>
      </c>
      <c r="E11" s="19">
        <v>308</v>
      </c>
      <c r="F11" s="19">
        <v>2260</v>
      </c>
      <c r="G11" s="19">
        <v>771</v>
      </c>
      <c r="H11" s="19">
        <v>2466</v>
      </c>
      <c r="I11" s="19">
        <v>3462</v>
      </c>
      <c r="J11" s="53">
        <v>11</v>
      </c>
      <c r="K11" s="19">
        <v>9</v>
      </c>
    </row>
    <row r="12" spans="1:11" ht="11.25" customHeight="1">
      <c r="A12" s="17">
        <v>9</v>
      </c>
      <c r="B12" s="18" t="s">
        <v>14</v>
      </c>
      <c r="C12" s="110" t="s">
        <v>223</v>
      </c>
      <c r="D12" s="19">
        <v>470</v>
      </c>
      <c r="E12" s="19">
        <v>559</v>
      </c>
      <c r="F12" s="19">
        <v>527</v>
      </c>
      <c r="G12" s="19">
        <v>218</v>
      </c>
      <c r="H12" s="19">
        <v>54</v>
      </c>
      <c r="I12" s="19">
        <v>282</v>
      </c>
      <c r="J12" s="53">
        <v>108</v>
      </c>
      <c r="K12" s="19">
        <v>560</v>
      </c>
    </row>
    <row r="13" spans="1:11" ht="11.25" customHeight="1">
      <c r="A13" s="17">
        <v>10</v>
      </c>
      <c r="B13" s="18" t="s">
        <v>15</v>
      </c>
      <c r="C13" s="110" t="s">
        <v>224</v>
      </c>
      <c r="D13" s="19"/>
      <c r="E13" s="19"/>
      <c r="F13" s="19"/>
      <c r="G13" s="19"/>
      <c r="H13" s="19"/>
      <c r="I13" s="19"/>
      <c r="J13" s="53"/>
      <c r="K13" s="19"/>
    </row>
    <row r="14" spans="1:11" ht="11.25" customHeight="1">
      <c r="A14" s="17">
        <v>11</v>
      </c>
      <c r="B14" s="18" t="s">
        <v>16</v>
      </c>
      <c r="C14" s="110" t="s">
        <v>224</v>
      </c>
      <c r="D14" s="19"/>
      <c r="E14" s="19">
        <v>84</v>
      </c>
      <c r="F14" s="19">
        <v>138</v>
      </c>
      <c r="G14" s="19">
        <v>12</v>
      </c>
      <c r="H14" s="19">
        <v>280</v>
      </c>
      <c r="I14" s="19">
        <v>90</v>
      </c>
      <c r="J14" s="53"/>
      <c r="K14" s="19"/>
    </row>
    <row r="15" spans="1:11" ht="11.25" customHeight="1">
      <c r="A15" s="17">
        <v>12</v>
      </c>
      <c r="B15" s="18" t="s">
        <v>17</v>
      </c>
      <c r="C15" s="110" t="s">
        <v>224</v>
      </c>
      <c r="D15" s="19">
        <v>481</v>
      </c>
      <c r="E15" s="19">
        <v>136</v>
      </c>
      <c r="F15" s="19">
        <v>1059</v>
      </c>
      <c r="G15" s="19">
        <v>92</v>
      </c>
      <c r="H15" s="19">
        <v>209</v>
      </c>
      <c r="I15" s="19">
        <v>350</v>
      </c>
      <c r="J15" s="53">
        <v>20</v>
      </c>
      <c r="K15" s="19">
        <v>8</v>
      </c>
    </row>
    <row r="16" spans="1:11" ht="11.25" customHeight="1">
      <c r="A16" s="17">
        <v>13</v>
      </c>
      <c r="B16" s="18" t="s">
        <v>18</v>
      </c>
      <c r="C16" s="110" t="s">
        <v>224</v>
      </c>
      <c r="D16" s="19">
        <v>0</v>
      </c>
      <c r="E16" s="19">
        <v>0</v>
      </c>
      <c r="F16" s="19">
        <v>576</v>
      </c>
      <c r="G16" s="19">
        <v>0</v>
      </c>
      <c r="H16" s="19">
        <v>933</v>
      </c>
      <c r="I16" s="19">
        <v>60</v>
      </c>
      <c r="J16" s="53">
        <v>0</v>
      </c>
      <c r="K16" s="19">
        <v>0</v>
      </c>
    </row>
    <row r="17" spans="1:11" ht="11.25" customHeight="1">
      <c r="A17" s="17">
        <v>14</v>
      </c>
      <c r="B17" s="18" t="s">
        <v>19</v>
      </c>
      <c r="C17" s="110" t="s">
        <v>225</v>
      </c>
      <c r="D17" s="19">
        <v>522</v>
      </c>
      <c r="E17" s="19">
        <v>6458</v>
      </c>
      <c r="F17" s="19">
        <v>7670</v>
      </c>
      <c r="G17" s="19">
        <v>4412</v>
      </c>
      <c r="H17" s="19">
        <v>8845</v>
      </c>
      <c r="I17" s="19">
        <v>15164</v>
      </c>
      <c r="J17" s="53">
        <v>18</v>
      </c>
      <c r="K17" s="19">
        <v>48</v>
      </c>
    </row>
    <row r="18" spans="1:11" ht="11.25" customHeight="1">
      <c r="A18" s="17">
        <v>15</v>
      </c>
      <c r="B18" s="18" t="s">
        <v>20</v>
      </c>
      <c r="C18" s="110" t="s">
        <v>225</v>
      </c>
      <c r="D18" s="19">
        <v>0</v>
      </c>
      <c r="E18" s="19">
        <v>35</v>
      </c>
      <c r="F18" s="19">
        <v>4873</v>
      </c>
      <c r="G18" s="19">
        <v>27</v>
      </c>
      <c r="H18" s="19">
        <v>850</v>
      </c>
      <c r="I18" s="19">
        <v>823</v>
      </c>
      <c r="J18" s="53">
        <v>0</v>
      </c>
      <c r="K18" s="19">
        <v>0</v>
      </c>
    </row>
    <row r="19" spans="1:11" ht="12" customHeight="1">
      <c r="A19" s="17">
        <v>16</v>
      </c>
      <c r="B19" s="18" t="s">
        <v>21</v>
      </c>
      <c r="C19" s="110" t="s">
        <v>225</v>
      </c>
      <c r="D19" s="19">
        <v>70</v>
      </c>
      <c r="E19" s="19">
        <v>190</v>
      </c>
      <c r="F19" s="19">
        <v>504</v>
      </c>
      <c r="G19" s="19">
        <v>202</v>
      </c>
      <c r="H19" s="19">
        <v>384</v>
      </c>
      <c r="I19" s="19">
        <v>545</v>
      </c>
      <c r="J19" s="53">
        <v>0</v>
      </c>
      <c r="K19" s="19">
        <v>13</v>
      </c>
    </row>
    <row r="20" spans="1:11" ht="11.25" customHeight="1">
      <c r="A20" s="17">
        <v>17</v>
      </c>
      <c r="B20" s="18" t="s">
        <v>22</v>
      </c>
      <c r="C20" s="110" t="s">
        <v>226</v>
      </c>
      <c r="D20" s="19">
        <v>0</v>
      </c>
      <c r="E20" s="19">
        <v>73</v>
      </c>
      <c r="F20" s="19">
        <v>3088</v>
      </c>
      <c r="G20" s="19">
        <v>0</v>
      </c>
      <c r="H20" s="19">
        <v>0</v>
      </c>
      <c r="I20" s="19">
        <v>4425</v>
      </c>
      <c r="J20" s="53">
        <v>134</v>
      </c>
      <c r="K20" s="19">
        <v>0</v>
      </c>
    </row>
    <row r="21" spans="1:11" ht="11.25" customHeight="1">
      <c r="A21" s="17">
        <v>18</v>
      </c>
      <c r="B21" s="18" t="s">
        <v>23</v>
      </c>
      <c r="C21" s="110" t="s">
        <v>226</v>
      </c>
      <c r="D21" s="19">
        <v>237</v>
      </c>
      <c r="E21" s="19">
        <v>29</v>
      </c>
      <c r="F21" s="19">
        <v>650</v>
      </c>
      <c r="G21" s="19">
        <v>70</v>
      </c>
      <c r="H21" s="19">
        <v>250</v>
      </c>
      <c r="I21" s="19">
        <v>50</v>
      </c>
      <c r="J21" s="53">
        <v>0</v>
      </c>
      <c r="K21" s="19">
        <v>0</v>
      </c>
    </row>
    <row r="22" spans="1:11" ht="11.25" customHeight="1">
      <c r="A22" s="17">
        <v>19</v>
      </c>
      <c r="B22" s="18" t="s">
        <v>24</v>
      </c>
      <c r="C22" s="110" t="s">
        <v>227</v>
      </c>
      <c r="D22" s="19">
        <v>315</v>
      </c>
      <c r="E22" s="19">
        <v>9040</v>
      </c>
      <c r="F22" s="19">
        <v>880</v>
      </c>
      <c r="G22" s="19">
        <v>1470</v>
      </c>
      <c r="H22" s="19">
        <v>180</v>
      </c>
      <c r="I22" s="19">
        <v>540</v>
      </c>
      <c r="J22" s="53"/>
      <c r="K22" s="19">
        <v>42</v>
      </c>
    </row>
    <row r="23" spans="1:11" ht="11.25" customHeight="1">
      <c r="A23" s="17">
        <v>20</v>
      </c>
      <c r="B23" s="18" t="s">
        <v>25</v>
      </c>
      <c r="C23" s="110" t="s">
        <v>227</v>
      </c>
      <c r="D23" s="19">
        <v>0</v>
      </c>
      <c r="E23" s="19">
        <v>0</v>
      </c>
      <c r="F23" s="19">
        <v>3460</v>
      </c>
      <c r="G23" s="19">
        <v>0</v>
      </c>
      <c r="H23" s="19">
        <v>320</v>
      </c>
      <c r="I23" s="19">
        <v>15</v>
      </c>
      <c r="J23" s="53">
        <v>120</v>
      </c>
      <c r="K23" s="19">
        <v>40</v>
      </c>
    </row>
    <row r="24" spans="1:11" ht="11.25" customHeight="1">
      <c r="A24" s="17">
        <v>21</v>
      </c>
      <c r="B24" s="18" t="s">
        <v>26</v>
      </c>
      <c r="C24" s="110" t="s">
        <v>227</v>
      </c>
      <c r="D24" s="19">
        <v>0</v>
      </c>
      <c r="E24" s="19">
        <v>0</v>
      </c>
      <c r="F24" s="19">
        <v>550</v>
      </c>
      <c r="G24" s="19">
        <v>120</v>
      </c>
      <c r="H24" s="19">
        <v>1610</v>
      </c>
      <c r="I24" s="19">
        <v>924</v>
      </c>
      <c r="J24" s="53">
        <v>0</v>
      </c>
      <c r="K24" s="19">
        <v>0</v>
      </c>
    </row>
    <row r="25" spans="1:11" ht="11.25" customHeight="1">
      <c r="A25" s="17">
        <v>22</v>
      </c>
      <c r="B25" s="18" t="s">
        <v>27</v>
      </c>
      <c r="C25" s="110" t="s">
        <v>227</v>
      </c>
      <c r="D25" s="19">
        <v>0</v>
      </c>
      <c r="E25" s="19">
        <v>906</v>
      </c>
      <c r="F25" s="19">
        <v>2014</v>
      </c>
      <c r="G25" s="19">
        <v>518</v>
      </c>
      <c r="H25" s="19">
        <v>1765</v>
      </c>
      <c r="I25" s="19">
        <v>420</v>
      </c>
      <c r="J25" s="53">
        <v>43</v>
      </c>
      <c r="K25" s="19">
        <v>0</v>
      </c>
    </row>
    <row r="26" spans="1:11" ht="11.25" customHeight="1">
      <c r="A26" s="17">
        <v>23</v>
      </c>
      <c r="B26" s="18" t="s">
        <v>28</v>
      </c>
      <c r="C26" s="110" t="s">
        <v>227</v>
      </c>
      <c r="D26" s="19"/>
      <c r="E26" s="19">
        <v>75</v>
      </c>
      <c r="F26" s="19">
        <v>2770</v>
      </c>
      <c r="G26" s="19"/>
      <c r="H26" s="19">
        <v>150</v>
      </c>
      <c r="I26" s="19">
        <v>2645</v>
      </c>
      <c r="J26" s="53"/>
      <c r="K26" s="19">
        <v>60</v>
      </c>
    </row>
    <row r="27" spans="1:11" ht="11.25" customHeight="1">
      <c r="A27" s="17">
        <v>24</v>
      </c>
      <c r="B27" s="18" t="s">
        <v>29</v>
      </c>
      <c r="C27" s="110" t="s">
        <v>227</v>
      </c>
      <c r="D27" s="19">
        <v>303</v>
      </c>
      <c r="E27" s="19">
        <v>267</v>
      </c>
      <c r="F27" s="19">
        <v>3349</v>
      </c>
      <c r="G27" s="19">
        <v>181</v>
      </c>
      <c r="H27" s="19">
        <v>3884</v>
      </c>
      <c r="I27" s="19">
        <v>6644</v>
      </c>
      <c r="J27" s="53">
        <v>26</v>
      </c>
      <c r="K27" s="19">
        <v>6</v>
      </c>
    </row>
    <row r="28" spans="1:11" ht="11.25" customHeight="1">
      <c r="A28" s="17">
        <v>25</v>
      </c>
      <c r="B28" s="18" t="s">
        <v>30</v>
      </c>
      <c r="C28" s="110" t="s">
        <v>227</v>
      </c>
      <c r="D28" s="19">
        <v>0</v>
      </c>
      <c r="E28" s="19">
        <v>0</v>
      </c>
      <c r="F28" s="19">
        <v>5867</v>
      </c>
      <c r="G28" s="19">
        <v>577</v>
      </c>
      <c r="H28" s="19">
        <v>1295</v>
      </c>
      <c r="I28" s="19">
        <v>917</v>
      </c>
      <c r="J28" s="53">
        <v>0</v>
      </c>
      <c r="K28" s="19">
        <v>0</v>
      </c>
    </row>
    <row r="29" spans="1:11" ht="11.25" customHeight="1">
      <c r="A29" s="17">
        <v>26</v>
      </c>
      <c r="B29" s="18" t="s">
        <v>31</v>
      </c>
      <c r="C29" s="110" t="s">
        <v>227</v>
      </c>
      <c r="D29" s="19"/>
      <c r="E29" s="19"/>
      <c r="F29" s="19">
        <v>418</v>
      </c>
      <c r="G29" s="19">
        <v>60</v>
      </c>
      <c r="H29" s="19">
        <v>798</v>
      </c>
      <c r="I29" s="19">
        <v>1750</v>
      </c>
      <c r="J29" s="53"/>
      <c r="K29" s="19"/>
    </row>
    <row r="30" spans="1:11" ht="11.25" customHeight="1">
      <c r="A30" s="17">
        <v>27</v>
      </c>
      <c r="B30" s="18" t="s">
        <v>32</v>
      </c>
      <c r="C30" s="110" t="s">
        <v>227</v>
      </c>
      <c r="D30" s="19">
        <v>0</v>
      </c>
      <c r="E30" s="19">
        <v>130</v>
      </c>
      <c r="F30" s="19">
        <v>715</v>
      </c>
      <c r="G30" s="19">
        <v>336</v>
      </c>
      <c r="H30" s="19">
        <v>620</v>
      </c>
      <c r="I30" s="19">
        <v>1279</v>
      </c>
      <c r="J30" s="53">
        <v>0</v>
      </c>
      <c r="K30" s="19">
        <v>0</v>
      </c>
    </row>
    <row r="31" spans="1:11" ht="11.25" customHeight="1">
      <c r="A31" s="17">
        <v>28</v>
      </c>
      <c r="B31" s="18" t="s">
        <v>33</v>
      </c>
      <c r="C31" s="110" t="s">
        <v>227</v>
      </c>
      <c r="D31" s="19">
        <v>0</v>
      </c>
      <c r="E31" s="19">
        <v>51</v>
      </c>
      <c r="F31" s="19">
        <v>4725</v>
      </c>
      <c r="G31" s="19">
        <v>3523</v>
      </c>
      <c r="H31" s="19">
        <v>178</v>
      </c>
      <c r="I31" s="19">
        <v>940</v>
      </c>
      <c r="J31" s="53">
        <v>13</v>
      </c>
      <c r="K31" s="19">
        <v>7</v>
      </c>
    </row>
    <row r="32" spans="1:11" ht="11.25" customHeight="1">
      <c r="A32" s="17">
        <v>29</v>
      </c>
      <c r="B32" s="18" t="s">
        <v>34</v>
      </c>
      <c r="C32" s="110" t="s">
        <v>227</v>
      </c>
      <c r="D32" s="19">
        <v>270</v>
      </c>
      <c r="E32" s="19">
        <v>450</v>
      </c>
      <c r="F32" s="19">
        <v>950</v>
      </c>
      <c r="G32" s="19">
        <v>195</v>
      </c>
      <c r="H32" s="19">
        <v>400</v>
      </c>
      <c r="I32" s="19">
        <v>500</v>
      </c>
      <c r="J32" s="53">
        <v>25</v>
      </c>
      <c r="K32" s="19">
        <v>60</v>
      </c>
    </row>
    <row r="33" spans="1:11" ht="11.25" customHeight="1">
      <c r="A33" s="17">
        <v>30</v>
      </c>
      <c r="B33" s="18" t="s">
        <v>35</v>
      </c>
      <c r="C33" s="110" t="s">
        <v>227</v>
      </c>
      <c r="D33" s="19">
        <v>0</v>
      </c>
      <c r="E33" s="19">
        <v>349</v>
      </c>
      <c r="F33" s="19">
        <v>1954</v>
      </c>
      <c r="G33" s="19">
        <v>155</v>
      </c>
      <c r="H33" s="19">
        <v>93</v>
      </c>
      <c r="I33" s="19">
        <v>164</v>
      </c>
      <c r="J33" s="53">
        <v>648</v>
      </c>
      <c r="K33" s="19">
        <v>90</v>
      </c>
    </row>
    <row r="34" spans="1:11" ht="11.25" customHeight="1">
      <c r="A34" s="17">
        <v>31</v>
      </c>
      <c r="B34" s="18" t="s">
        <v>36</v>
      </c>
      <c r="C34" s="110" t="s">
        <v>228</v>
      </c>
      <c r="D34" s="19">
        <v>3632</v>
      </c>
      <c r="E34" s="19">
        <v>4608</v>
      </c>
      <c r="F34" s="19">
        <v>1933</v>
      </c>
      <c r="G34" s="19">
        <v>341</v>
      </c>
      <c r="H34" s="19">
        <v>200</v>
      </c>
      <c r="I34" s="19">
        <v>500</v>
      </c>
      <c r="J34" s="53">
        <v>0</v>
      </c>
      <c r="K34" s="19">
        <v>0</v>
      </c>
    </row>
    <row r="35" spans="1:11" ht="11.25" customHeight="1">
      <c r="A35" s="17">
        <v>32</v>
      </c>
      <c r="B35" s="18" t="s">
        <v>37</v>
      </c>
      <c r="C35" s="110" t="s">
        <v>228</v>
      </c>
      <c r="D35" s="19">
        <v>2562</v>
      </c>
      <c r="E35" s="19">
        <v>4020</v>
      </c>
      <c r="F35" s="19">
        <v>3155</v>
      </c>
      <c r="G35" s="19">
        <v>1271</v>
      </c>
      <c r="H35" s="19">
        <v>120</v>
      </c>
      <c r="I35" s="19">
        <v>526</v>
      </c>
      <c r="J35" s="53">
        <v>0</v>
      </c>
      <c r="K35" s="19">
        <v>33</v>
      </c>
    </row>
    <row r="36" spans="1:11" ht="11.25" customHeight="1">
      <c r="A36" s="17">
        <v>33</v>
      </c>
      <c r="B36" s="18" t="s">
        <v>38</v>
      </c>
      <c r="C36" s="110" t="s">
        <v>228</v>
      </c>
      <c r="D36" s="19">
        <v>674</v>
      </c>
      <c r="E36" s="19">
        <v>2328</v>
      </c>
      <c r="F36" s="19">
        <v>7347</v>
      </c>
      <c r="G36" s="19">
        <v>193</v>
      </c>
      <c r="H36" s="19">
        <v>624</v>
      </c>
      <c r="I36" s="19">
        <v>1594</v>
      </c>
      <c r="J36" s="53">
        <v>0</v>
      </c>
      <c r="K36" s="19">
        <v>0</v>
      </c>
    </row>
    <row r="37" spans="1:11" ht="11.25" customHeight="1">
      <c r="A37" s="17">
        <v>34</v>
      </c>
      <c r="B37" s="18" t="s">
        <v>39</v>
      </c>
      <c r="C37" s="110" t="s">
        <v>228</v>
      </c>
      <c r="D37" s="19">
        <v>120</v>
      </c>
      <c r="E37" s="19">
        <v>635</v>
      </c>
      <c r="F37" s="19">
        <v>2363</v>
      </c>
      <c r="G37" s="19">
        <v>557</v>
      </c>
      <c r="H37" s="19">
        <v>1450</v>
      </c>
      <c r="I37" s="19">
        <v>1314</v>
      </c>
      <c r="J37" s="53">
        <v>0</v>
      </c>
      <c r="K37" s="19">
        <v>0</v>
      </c>
    </row>
    <row r="38" spans="1:11" ht="11.25" customHeight="1">
      <c r="A38" s="17">
        <v>35</v>
      </c>
      <c r="B38" s="18" t="s">
        <v>40</v>
      </c>
      <c r="C38" s="110" t="s">
        <v>228</v>
      </c>
      <c r="D38" s="19">
        <v>2466</v>
      </c>
      <c r="E38" s="19">
        <v>893</v>
      </c>
      <c r="F38" s="19">
        <v>5286</v>
      </c>
      <c r="G38" s="19">
        <v>880</v>
      </c>
      <c r="H38" s="19">
        <v>1855</v>
      </c>
      <c r="I38" s="19">
        <v>15807</v>
      </c>
      <c r="J38" s="53">
        <v>0</v>
      </c>
      <c r="K38" s="19">
        <v>0</v>
      </c>
    </row>
    <row r="39" spans="1:11" ht="11.25" customHeight="1">
      <c r="A39" s="17">
        <v>36</v>
      </c>
      <c r="B39" s="18" t="s">
        <v>41</v>
      </c>
      <c r="C39" s="110" t="s">
        <v>228</v>
      </c>
      <c r="D39" s="19">
        <v>2894</v>
      </c>
      <c r="E39" s="19">
        <v>26</v>
      </c>
      <c r="F39" s="19">
        <v>4561</v>
      </c>
      <c r="G39" s="19">
        <v>125</v>
      </c>
      <c r="H39" s="19">
        <v>1251</v>
      </c>
      <c r="I39" s="19">
        <v>1086</v>
      </c>
      <c r="J39" s="53">
        <v>0</v>
      </c>
      <c r="K39" s="19">
        <v>0</v>
      </c>
    </row>
    <row r="40" spans="1:11" ht="11.25" customHeight="1">
      <c r="A40" s="17">
        <v>37</v>
      </c>
      <c r="B40" s="18" t="s">
        <v>42</v>
      </c>
      <c r="C40" s="110" t="s">
        <v>228</v>
      </c>
      <c r="D40" s="19">
        <v>650</v>
      </c>
      <c r="E40" s="19">
        <v>240</v>
      </c>
      <c r="F40" s="19">
        <v>1820</v>
      </c>
      <c r="G40" s="19">
        <v>392</v>
      </c>
      <c r="H40" s="19">
        <v>412</v>
      </c>
      <c r="I40" s="19">
        <v>680</v>
      </c>
      <c r="J40" s="53">
        <v>2678</v>
      </c>
      <c r="K40" s="19">
        <v>49</v>
      </c>
    </row>
    <row r="41" spans="1:11" ht="11.25" customHeight="1">
      <c r="A41" s="17">
        <v>38</v>
      </c>
      <c r="B41" s="18" t="s">
        <v>43</v>
      </c>
      <c r="C41" s="110" t="s">
        <v>228</v>
      </c>
      <c r="D41" s="19">
        <v>888</v>
      </c>
      <c r="E41" s="19">
        <v>3505</v>
      </c>
      <c r="F41" s="19">
        <v>3062</v>
      </c>
      <c r="G41" s="19">
        <v>2923</v>
      </c>
      <c r="H41" s="19">
        <v>180</v>
      </c>
      <c r="I41" s="19">
        <v>6740</v>
      </c>
      <c r="J41" s="53">
        <v>328</v>
      </c>
      <c r="K41" s="19">
        <v>162</v>
      </c>
    </row>
    <row r="42" spans="1:11" ht="11.25" customHeight="1">
      <c r="A42" s="17">
        <v>39</v>
      </c>
      <c r="B42" s="18" t="s">
        <v>44</v>
      </c>
      <c r="C42" s="110" t="s">
        <v>228</v>
      </c>
      <c r="D42" s="19">
        <v>76</v>
      </c>
      <c r="E42" s="19"/>
      <c r="F42" s="19">
        <v>1664</v>
      </c>
      <c r="G42" s="19"/>
      <c r="H42" s="19">
        <v>146</v>
      </c>
      <c r="I42" s="19">
        <v>496</v>
      </c>
      <c r="J42" s="53"/>
      <c r="K42" s="19"/>
    </row>
    <row r="43" spans="1:11" ht="11.25" customHeight="1">
      <c r="A43" s="17">
        <v>40</v>
      </c>
      <c r="B43" s="18" t="s">
        <v>45</v>
      </c>
      <c r="C43" s="110" t="s">
        <v>228</v>
      </c>
      <c r="D43" s="19">
        <v>35</v>
      </c>
      <c r="E43" s="19">
        <v>39</v>
      </c>
      <c r="F43" s="19">
        <v>68</v>
      </c>
      <c r="G43" s="19">
        <v>72</v>
      </c>
      <c r="H43" s="19">
        <v>2160</v>
      </c>
      <c r="I43" s="19">
        <v>3050</v>
      </c>
      <c r="J43" s="53">
        <v>45</v>
      </c>
      <c r="K43" s="19">
        <v>55</v>
      </c>
    </row>
    <row r="44" spans="1:11" ht="11.25" customHeight="1">
      <c r="A44" s="17">
        <v>41</v>
      </c>
      <c r="B44" s="18" t="s">
        <v>46</v>
      </c>
      <c r="C44" s="110" t="s">
        <v>228</v>
      </c>
      <c r="D44" s="19">
        <v>0</v>
      </c>
      <c r="E44" s="19">
        <v>282</v>
      </c>
      <c r="F44" s="19">
        <v>5204</v>
      </c>
      <c r="G44" s="19">
        <v>402</v>
      </c>
      <c r="H44" s="19">
        <v>574</v>
      </c>
      <c r="I44" s="19">
        <v>1034</v>
      </c>
      <c r="J44" s="53">
        <v>74</v>
      </c>
      <c r="K44" s="19">
        <v>135</v>
      </c>
    </row>
    <row r="45" spans="1:11" ht="11.25" customHeight="1">
      <c r="A45" s="17">
        <v>42</v>
      </c>
      <c r="B45" s="18" t="s">
        <v>47</v>
      </c>
      <c r="C45" s="110" t="s">
        <v>228</v>
      </c>
      <c r="D45" s="19">
        <v>585</v>
      </c>
      <c r="E45" s="19">
        <v>68</v>
      </c>
      <c r="F45" s="19">
        <v>1274</v>
      </c>
      <c r="G45" s="19">
        <v>75</v>
      </c>
      <c r="H45" s="19">
        <v>546</v>
      </c>
      <c r="I45" s="19">
        <v>752</v>
      </c>
      <c r="J45" s="53">
        <v>0</v>
      </c>
      <c r="K45" s="19">
        <v>0</v>
      </c>
    </row>
    <row r="46" spans="1:11" ht="11.25" customHeight="1">
      <c r="A46" s="17">
        <v>43</v>
      </c>
      <c r="B46" s="18" t="s">
        <v>48</v>
      </c>
      <c r="C46" s="110" t="s">
        <v>229</v>
      </c>
      <c r="D46" s="19">
        <v>8109</v>
      </c>
      <c r="E46" s="55">
        <v>4317</v>
      </c>
      <c r="F46" s="19">
        <v>6714</v>
      </c>
      <c r="G46" s="19">
        <v>2480</v>
      </c>
      <c r="H46" s="19">
        <v>3239</v>
      </c>
      <c r="I46" s="19">
        <v>2462</v>
      </c>
      <c r="J46" s="53">
        <v>64</v>
      </c>
      <c r="K46" s="19">
        <v>404</v>
      </c>
    </row>
    <row r="47" spans="1:11" ht="11.25" customHeight="1">
      <c r="A47" s="17">
        <v>44</v>
      </c>
      <c r="B47" s="18" t="s">
        <v>49</v>
      </c>
      <c r="C47" s="110" t="s">
        <v>229</v>
      </c>
      <c r="D47" s="19">
        <v>0</v>
      </c>
      <c r="E47" s="55">
        <v>30</v>
      </c>
      <c r="F47" s="19">
        <v>1520</v>
      </c>
      <c r="G47" s="19">
        <v>233</v>
      </c>
      <c r="H47" s="19">
        <v>983</v>
      </c>
      <c r="I47" s="19">
        <v>766</v>
      </c>
      <c r="J47" s="53">
        <v>0</v>
      </c>
      <c r="K47" s="19">
        <v>52</v>
      </c>
    </row>
    <row r="48" spans="1:11" ht="11.25" customHeight="1">
      <c r="A48" s="17">
        <v>45</v>
      </c>
      <c r="B48" s="18" t="s">
        <v>50</v>
      </c>
      <c r="C48" s="110" t="s">
        <v>229</v>
      </c>
      <c r="D48" s="56">
        <v>0</v>
      </c>
      <c r="E48" s="19">
        <v>370</v>
      </c>
      <c r="F48" s="19">
        <v>1138</v>
      </c>
      <c r="G48" s="19">
        <v>187</v>
      </c>
      <c r="H48" s="19">
        <v>219</v>
      </c>
      <c r="I48" s="19">
        <v>1056</v>
      </c>
      <c r="J48" s="53">
        <v>0</v>
      </c>
      <c r="K48" s="19">
        <v>0</v>
      </c>
    </row>
    <row r="49" spans="1:11" ht="11.25" customHeight="1">
      <c r="A49" s="17">
        <v>46</v>
      </c>
      <c r="B49" s="18" t="s">
        <v>51</v>
      </c>
      <c r="C49" s="110" t="s">
        <v>229</v>
      </c>
      <c r="D49" s="19">
        <v>211</v>
      </c>
      <c r="E49" s="19">
        <v>98</v>
      </c>
      <c r="F49" s="19">
        <v>1130</v>
      </c>
      <c r="G49" s="19">
        <v>770</v>
      </c>
      <c r="H49" s="19">
        <v>1182</v>
      </c>
      <c r="I49" s="19">
        <v>678</v>
      </c>
      <c r="J49" s="53">
        <v>15</v>
      </c>
      <c r="K49" s="19">
        <v>2</v>
      </c>
    </row>
    <row r="50" spans="1:11" ht="11.25" customHeight="1">
      <c r="A50" s="17">
        <v>47</v>
      </c>
      <c r="B50" s="18" t="s">
        <v>52</v>
      </c>
      <c r="C50" s="110" t="s">
        <v>229</v>
      </c>
      <c r="D50" s="19">
        <v>729</v>
      </c>
      <c r="E50" s="19">
        <v>99</v>
      </c>
      <c r="F50" s="19">
        <v>1694</v>
      </c>
      <c r="G50" s="19">
        <v>54</v>
      </c>
      <c r="H50" s="19">
        <v>6606</v>
      </c>
      <c r="I50" s="19">
        <v>5042</v>
      </c>
      <c r="J50" s="53">
        <v>0</v>
      </c>
      <c r="K50" s="19">
        <v>267</v>
      </c>
    </row>
    <row r="51" spans="1:11" ht="11.25" customHeight="1">
      <c r="A51" s="17">
        <v>48</v>
      </c>
      <c r="B51" s="18" t="s">
        <v>53</v>
      </c>
      <c r="C51" s="110" t="s">
        <v>229</v>
      </c>
      <c r="D51" s="19">
        <v>98</v>
      </c>
      <c r="E51" s="19">
        <v>1020</v>
      </c>
      <c r="F51" s="19">
        <v>530</v>
      </c>
      <c r="G51" s="19">
        <v>170</v>
      </c>
      <c r="H51" s="19">
        <v>250</v>
      </c>
      <c r="I51" s="19">
        <v>3176</v>
      </c>
      <c r="J51" s="53">
        <v>0</v>
      </c>
      <c r="K51" s="19">
        <v>198</v>
      </c>
    </row>
    <row r="52" spans="1:11" ht="11.25" customHeight="1">
      <c r="A52" s="17">
        <v>49</v>
      </c>
      <c r="B52" s="18" t="s">
        <v>54</v>
      </c>
      <c r="C52" s="110" t="s">
        <v>229</v>
      </c>
      <c r="D52" s="19">
        <v>0</v>
      </c>
      <c r="E52" s="19">
        <v>0</v>
      </c>
      <c r="F52" s="19">
        <v>436</v>
      </c>
      <c r="G52" s="19">
        <v>55</v>
      </c>
      <c r="H52" s="19">
        <v>376</v>
      </c>
      <c r="I52" s="19">
        <v>644</v>
      </c>
      <c r="J52" s="53">
        <v>0</v>
      </c>
      <c r="K52" s="19">
        <v>0</v>
      </c>
    </row>
    <row r="53" spans="1:11" ht="11.25" customHeight="1">
      <c r="A53" s="17">
        <v>50</v>
      </c>
      <c r="B53" s="18" t="s">
        <v>55</v>
      </c>
      <c r="C53" s="110" t="s">
        <v>229</v>
      </c>
      <c r="D53" s="19">
        <v>1375</v>
      </c>
      <c r="E53" s="19">
        <v>938</v>
      </c>
      <c r="F53" s="19">
        <v>981</v>
      </c>
      <c r="G53" s="19">
        <v>0</v>
      </c>
      <c r="H53" s="19">
        <v>55</v>
      </c>
      <c r="I53" s="19">
        <v>66</v>
      </c>
      <c r="J53" s="53">
        <v>28</v>
      </c>
      <c r="K53" s="19">
        <v>10</v>
      </c>
    </row>
    <row r="54" spans="1:11" ht="11.25" customHeight="1">
      <c r="A54" s="17">
        <v>51</v>
      </c>
      <c r="B54" s="18" t="s">
        <v>56</v>
      </c>
      <c r="C54" s="110" t="s">
        <v>229</v>
      </c>
      <c r="D54" s="19">
        <v>0</v>
      </c>
      <c r="E54" s="19">
        <v>16</v>
      </c>
      <c r="F54" s="19">
        <v>1502</v>
      </c>
      <c r="G54" s="19">
        <v>37</v>
      </c>
      <c r="H54" s="19">
        <v>1475</v>
      </c>
      <c r="I54" s="19">
        <v>2901</v>
      </c>
      <c r="J54" s="53">
        <v>115</v>
      </c>
      <c r="K54" s="19">
        <v>0</v>
      </c>
    </row>
    <row r="55" spans="1:11" ht="11.25" customHeight="1">
      <c r="A55" s="17">
        <v>52</v>
      </c>
      <c r="B55" s="18" t="s">
        <v>57</v>
      </c>
      <c r="C55" s="110" t="s">
        <v>230</v>
      </c>
      <c r="D55" s="19">
        <v>0</v>
      </c>
      <c r="E55" s="19">
        <v>280</v>
      </c>
      <c r="F55" s="19">
        <v>1763</v>
      </c>
      <c r="G55" s="19">
        <v>205</v>
      </c>
      <c r="H55" s="19">
        <v>190</v>
      </c>
      <c r="I55" s="19">
        <v>1362</v>
      </c>
      <c r="J55" s="53">
        <v>0</v>
      </c>
      <c r="K55" s="19">
        <v>0</v>
      </c>
    </row>
    <row r="56" spans="1:11" ht="11.25" customHeight="1">
      <c r="A56" s="17">
        <v>53</v>
      </c>
      <c r="B56" s="18" t="s">
        <v>58</v>
      </c>
      <c r="C56" s="110" t="s">
        <v>230</v>
      </c>
      <c r="D56" s="19">
        <v>48</v>
      </c>
      <c r="E56" s="19">
        <v>144</v>
      </c>
      <c r="F56" s="19">
        <v>3881</v>
      </c>
      <c r="G56" s="19">
        <v>407</v>
      </c>
      <c r="H56" s="19">
        <v>806</v>
      </c>
      <c r="I56" s="19">
        <v>1924</v>
      </c>
      <c r="J56" s="53">
        <v>80</v>
      </c>
      <c r="K56" s="19">
        <v>0</v>
      </c>
    </row>
    <row r="57" spans="1:11" ht="11.25" customHeight="1">
      <c r="A57" s="17">
        <v>54</v>
      </c>
      <c r="B57" s="18" t="s">
        <v>59</v>
      </c>
      <c r="C57" s="110" t="s">
        <v>230</v>
      </c>
      <c r="D57" s="19">
        <v>139</v>
      </c>
      <c r="E57" s="19">
        <v>756</v>
      </c>
      <c r="F57" s="19">
        <v>7943</v>
      </c>
      <c r="G57" s="19">
        <v>2248</v>
      </c>
      <c r="H57" s="19">
        <v>2683</v>
      </c>
      <c r="I57" s="19">
        <v>3277</v>
      </c>
      <c r="J57" s="53">
        <v>262</v>
      </c>
      <c r="K57" s="19">
        <v>127</v>
      </c>
    </row>
    <row r="58" spans="1:11" ht="11.25" customHeight="1">
      <c r="A58" s="17">
        <v>55</v>
      </c>
      <c r="B58" s="18" t="s">
        <v>60</v>
      </c>
      <c r="C58" s="110" t="s">
        <v>230</v>
      </c>
      <c r="D58" s="19">
        <v>6206</v>
      </c>
      <c r="E58" s="19">
        <v>6584</v>
      </c>
      <c r="F58" s="19">
        <v>3164</v>
      </c>
      <c r="G58" s="19">
        <v>555</v>
      </c>
      <c r="H58" s="19">
        <v>269</v>
      </c>
      <c r="I58" s="19">
        <v>623</v>
      </c>
      <c r="J58" s="53">
        <v>80</v>
      </c>
      <c r="K58" s="19">
        <v>180</v>
      </c>
    </row>
    <row r="59" spans="1:11" ht="11.25" customHeight="1">
      <c r="A59" s="17">
        <v>56</v>
      </c>
      <c r="B59" s="18" t="s">
        <v>61</v>
      </c>
      <c r="C59" s="110" t="s">
        <v>230</v>
      </c>
      <c r="D59" s="19">
        <v>0</v>
      </c>
      <c r="E59" s="19">
        <v>500</v>
      </c>
      <c r="F59" s="19">
        <v>1637</v>
      </c>
      <c r="G59" s="19">
        <v>218</v>
      </c>
      <c r="H59" s="19">
        <v>1260</v>
      </c>
      <c r="I59" s="19">
        <v>2082</v>
      </c>
      <c r="J59" s="53">
        <v>44</v>
      </c>
      <c r="K59" s="19">
        <v>23</v>
      </c>
    </row>
    <row r="60" spans="1:11" ht="11.25" customHeight="1">
      <c r="A60" s="17">
        <v>57</v>
      </c>
      <c r="B60" s="18" t="s">
        <v>62</v>
      </c>
      <c r="C60" s="110" t="s">
        <v>230</v>
      </c>
      <c r="D60" s="19">
        <v>590</v>
      </c>
      <c r="E60" s="19">
        <v>60</v>
      </c>
      <c r="F60" s="19">
        <v>701</v>
      </c>
      <c r="G60" s="19">
        <v>410</v>
      </c>
      <c r="H60" s="19">
        <v>394</v>
      </c>
      <c r="I60" s="19">
        <v>1850</v>
      </c>
      <c r="J60" s="53"/>
      <c r="K60" s="19"/>
    </row>
    <row r="61" spans="1:11" ht="11.25" customHeight="1">
      <c r="A61" s="17">
        <v>58</v>
      </c>
      <c r="B61" s="18" t="s">
        <v>63</v>
      </c>
      <c r="C61" s="110" t="s">
        <v>231</v>
      </c>
      <c r="D61" s="19">
        <v>0</v>
      </c>
      <c r="E61" s="19">
        <v>0</v>
      </c>
      <c r="F61" s="19">
        <v>1525</v>
      </c>
      <c r="G61" s="19">
        <v>1360</v>
      </c>
      <c r="H61" s="19">
        <v>4300</v>
      </c>
      <c r="I61" s="19">
        <v>10120</v>
      </c>
      <c r="J61" s="53">
        <v>0</v>
      </c>
      <c r="K61" s="19">
        <v>0</v>
      </c>
    </row>
    <row r="62" spans="1:11" ht="11.25" customHeight="1">
      <c r="A62" s="17">
        <v>59</v>
      </c>
      <c r="B62" s="18" t="s">
        <v>64</v>
      </c>
      <c r="C62" s="110" t="s">
        <v>231</v>
      </c>
      <c r="D62" s="19">
        <v>0</v>
      </c>
      <c r="E62" s="19">
        <v>536</v>
      </c>
      <c r="F62" s="19">
        <v>1693</v>
      </c>
      <c r="G62" s="19">
        <v>462</v>
      </c>
      <c r="H62" s="19">
        <v>1767</v>
      </c>
      <c r="I62" s="19">
        <v>3895</v>
      </c>
      <c r="J62" s="53">
        <v>0</v>
      </c>
      <c r="K62" s="19">
        <v>0</v>
      </c>
    </row>
    <row r="63" spans="1:11" ht="11.25" customHeight="1">
      <c r="A63" s="17">
        <v>60</v>
      </c>
      <c r="B63" s="18" t="s">
        <v>65</v>
      </c>
      <c r="C63" s="110" t="s">
        <v>231</v>
      </c>
      <c r="D63" s="19">
        <v>280</v>
      </c>
      <c r="E63" s="19">
        <v>400</v>
      </c>
      <c r="F63" s="19">
        <v>150</v>
      </c>
      <c r="G63" s="19">
        <v>170</v>
      </c>
      <c r="H63" s="19">
        <v>60</v>
      </c>
      <c r="I63" s="19">
        <v>740</v>
      </c>
      <c r="J63" s="53">
        <v>0</v>
      </c>
      <c r="K63" s="19">
        <v>15</v>
      </c>
    </row>
    <row r="64" spans="1:11" ht="11.25" customHeight="1">
      <c r="A64" s="17">
        <v>61</v>
      </c>
      <c r="B64" s="18" t="s">
        <v>66</v>
      </c>
      <c r="C64" s="110" t="s">
        <v>231</v>
      </c>
      <c r="D64" s="19">
        <v>0</v>
      </c>
      <c r="E64" s="19">
        <v>0</v>
      </c>
      <c r="F64" s="19">
        <v>3015</v>
      </c>
      <c r="G64" s="19">
        <v>279</v>
      </c>
      <c r="H64" s="19">
        <v>0</v>
      </c>
      <c r="I64" s="19">
        <v>592</v>
      </c>
      <c r="J64" s="53">
        <v>37</v>
      </c>
      <c r="K64" s="19">
        <v>14</v>
      </c>
    </row>
    <row r="65" spans="1:11" ht="11.25" customHeight="1">
      <c r="A65" s="18"/>
      <c r="B65" s="20" t="s">
        <v>232</v>
      </c>
      <c r="C65" s="20"/>
      <c r="D65" s="21">
        <f aca="true" t="shared" si="0" ref="D65:K65">SUM(D4:D64)</f>
        <v>39379</v>
      </c>
      <c r="E65" s="21">
        <f t="shared" si="0"/>
        <v>56038</v>
      </c>
      <c r="F65" s="21">
        <f t="shared" si="0"/>
        <v>153869</v>
      </c>
      <c r="G65" s="21">
        <f t="shared" si="0"/>
        <v>37476</v>
      </c>
      <c r="H65" s="21">
        <f t="shared" si="0"/>
        <v>73734</v>
      </c>
      <c r="I65" s="21">
        <f t="shared" si="0"/>
        <v>133112</v>
      </c>
      <c r="J65" s="21">
        <f t="shared" si="0"/>
        <v>5529</v>
      </c>
      <c r="K65" s="21">
        <f t="shared" si="0"/>
        <v>2777</v>
      </c>
    </row>
    <row r="66" spans="4:11" ht="11.25" customHeight="1">
      <c r="D66" s="24"/>
      <c r="E66" s="24"/>
      <c r="F66" s="24"/>
      <c r="G66" s="24"/>
      <c r="H66" s="24"/>
      <c r="I66" s="24"/>
      <c r="J66" s="39"/>
      <c r="K66" s="24"/>
    </row>
    <row r="67" spans="1:3" ht="11.25" customHeight="1">
      <c r="A67" s="28"/>
      <c r="B67" s="28"/>
      <c r="C67" s="28"/>
    </row>
    <row r="68" spans="1:3" ht="11.25" customHeight="1">
      <c r="A68" s="28"/>
      <c r="B68" s="28"/>
      <c r="C68" s="28"/>
    </row>
    <row r="69" spans="1:3" ht="11.25">
      <c r="A69" s="31"/>
      <c r="B69" s="31"/>
      <c r="C69" s="31"/>
    </row>
    <row r="70" spans="1:3" ht="11.25">
      <c r="A70" s="31"/>
      <c r="B70" s="31"/>
      <c r="C70" s="31"/>
    </row>
    <row r="71" spans="1:3" ht="11.25">
      <c r="A71" s="31"/>
      <c r="B71" s="31"/>
      <c r="C71" s="31"/>
    </row>
    <row r="72" spans="1:3" ht="11.25">
      <c r="A72" s="31"/>
      <c r="B72" s="31"/>
      <c r="C72" s="31"/>
    </row>
    <row r="74" spans="1:3" ht="11.25">
      <c r="A74" s="31"/>
      <c r="B74" s="31"/>
      <c r="C74" s="31"/>
    </row>
    <row r="75" spans="1:3" ht="11.25">
      <c r="A75" s="40"/>
      <c r="B75" s="40"/>
      <c r="C75" s="40"/>
    </row>
    <row r="76" spans="1:235" ht="11.25">
      <c r="A76" s="41"/>
      <c r="B76" s="41"/>
      <c r="C76" s="4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8"/>
      <c r="ES76" s="28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8"/>
      <c r="GF76" s="28"/>
      <c r="GG76" s="28"/>
      <c r="GH76" s="28"/>
      <c r="GI76" s="28"/>
      <c r="GJ76" s="28"/>
      <c r="GK76" s="28"/>
      <c r="GL76" s="28"/>
      <c r="GM76" s="28"/>
      <c r="GN76" s="28"/>
      <c r="GO76" s="28"/>
      <c r="GP76" s="28"/>
      <c r="GQ76" s="28"/>
      <c r="GR76" s="28"/>
      <c r="GS76" s="28"/>
      <c r="GT76" s="28"/>
      <c r="GU76" s="28"/>
      <c r="GV76" s="28"/>
      <c r="GW76" s="28"/>
      <c r="GX76" s="28"/>
      <c r="GY76" s="28"/>
      <c r="GZ76" s="28"/>
      <c r="HA76" s="28"/>
      <c r="HB76" s="28"/>
      <c r="HC76" s="28"/>
      <c r="HD76" s="28"/>
      <c r="HE76" s="28"/>
      <c r="HF76" s="28"/>
      <c r="HG76" s="28"/>
      <c r="HH76" s="28"/>
      <c r="HI76" s="28"/>
      <c r="HJ76" s="28"/>
      <c r="HK76" s="28"/>
      <c r="HL76" s="28"/>
      <c r="HM76" s="28"/>
      <c r="HN76" s="28"/>
      <c r="HO76" s="28"/>
      <c r="HP76" s="28"/>
      <c r="HQ76" s="28"/>
      <c r="HR76" s="28"/>
      <c r="HS76" s="28"/>
      <c r="HT76" s="28"/>
      <c r="HU76" s="28"/>
      <c r="HV76" s="28"/>
      <c r="HW76" s="28"/>
      <c r="HX76" s="28"/>
      <c r="HY76" s="28"/>
      <c r="HZ76" s="28"/>
      <c r="IA76" s="28"/>
    </row>
    <row r="77" spans="1:3" ht="11.25">
      <c r="A77" s="24"/>
      <c r="B77" s="24"/>
      <c r="C77" s="24"/>
    </row>
    <row r="78" spans="1:3" ht="11.25">
      <c r="A78" s="39"/>
      <c r="B78" s="39"/>
      <c r="C78" s="39"/>
    </row>
  </sheetData>
  <mergeCells count="1">
    <mergeCell ref="A1:B1"/>
  </mergeCells>
  <printOptions/>
  <pageMargins left="0.984251968503937" right="0.75" top="0.984251968503937" bottom="0.984251968503937" header="0" footer="0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K66"/>
  <sheetViews>
    <sheetView zoomScale="150" zoomScaleNormal="150" workbookViewId="0" topLeftCell="A1">
      <selection activeCell="M30" sqref="M30"/>
    </sheetView>
  </sheetViews>
  <sheetFormatPr defaultColWidth="9.140625" defaultRowHeight="12.75"/>
  <cols>
    <col min="1" max="1" width="4.8515625" style="22" customWidth="1"/>
    <col min="2" max="2" width="16.8515625" style="22" bestFit="1" customWidth="1"/>
    <col min="3" max="3" width="5.00390625" style="22" bestFit="1" customWidth="1"/>
    <col min="4" max="11" width="9.140625" style="22" customWidth="1"/>
    <col min="12" max="16384" width="9.140625" style="14" customWidth="1"/>
  </cols>
  <sheetData>
    <row r="1" spans="1:11" ht="12.75">
      <c r="A1" s="227" t="s">
        <v>97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>
      <c r="A2" s="42"/>
      <c r="B2" s="42"/>
      <c r="C2" s="42"/>
      <c r="D2" s="42"/>
      <c r="E2" s="43"/>
      <c r="F2" s="42"/>
      <c r="G2" s="44"/>
      <c r="H2" s="44"/>
      <c r="I2" s="42"/>
      <c r="J2" s="42"/>
      <c r="K2" s="44"/>
    </row>
    <row r="3" spans="1:11" ht="45">
      <c r="A3" s="16" t="s">
        <v>0</v>
      </c>
      <c r="B3" s="45" t="s">
        <v>1</v>
      </c>
      <c r="C3" s="110" t="s">
        <v>221</v>
      </c>
      <c r="D3" s="16" t="s">
        <v>158</v>
      </c>
      <c r="E3" s="16" t="s">
        <v>159</v>
      </c>
      <c r="F3" s="16" t="s">
        <v>162</v>
      </c>
      <c r="G3" s="16" t="s">
        <v>84</v>
      </c>
      <c r="H3" s="16" t="s">
        <v>160</v>
      </c>
      <c r="I3" s="45" t="s">
        <v>161</v>
      </c>
      <c r="J3" s="16" t="s">
        <v>163</v>
      </c>
      <c r="K3" s="16" t="s">
        <v>84</v>
      </c>
    </row>
    <row r="4" spans="1:11" ht="12.75">
      <c r="A4" s="17">
        <v>1</v>
      </c>
      <c r="B4" s="18" t="s">
        <v>6</v>
      </c>
      <c r="C4" s="110" t="s">
        <v>222</v>
      </c>
      <c r="D4" s="46">
        <v>396999</v>
      </c>
      <c r="E4" s="46">
        <v>2938</v>
      </c>
      <c r="F4" s="46">
        <v>355</v>
      </c>
      <c r="G4" s="46">
        <f aca="true" t="shared" si="0" ref="G4:G22">SUM(D4:F4)</f>
        <v>400292</v>
      </c>
      <c r="H4" s="46">
        <v>259031</v>
      </c>
      <c r="I4" s="46">
        <v>51037</v>
      </c>
      <c r="J4" s="47">
        <v>27266</v>
      </c>
      <c r="K4" s="47">
        <f>H4+I4+J4</f>
        <v>337334</v>
      </c>
    </row>
    <row r="5" spans="1:11" ht="12.75">
      <c r="A5" s="17">
        <v>2</v>
      </c>
      <c r="B5" s="18" t="s">
        <v>7</v>
      </c>
      <c r="C5" s="110" t="s">
        <v>222</v>
      </c>
      <c r="D5" s="46">
        <v>146135</v>
      </c>
      <c r="E5" s="46">
        <v>1070</v>
      </c>
      <c r="F5" s="46">
        <v>64</v>
      </c>
      <c r="G5" s="46">
        <f t="shared" si="0"/>
        <v>147269</v>
      </c>
      <c r="H5" s="46">
        <v>113116</v>
      </c>
      <c r="I5" s="46">
        <v>25461</v>
      </c>
      <c r="J5" s="47">
        <v>13900</v>
      </c>
      <c r="K5" s="47">
        <f aca="true" t="shared" si="1" ref="K5:K64">H5+I5+J5</f>
        <v>152477</v>
      </c>
    </row>
    <row r="6" spans="1:11" ht="12.75">
      <c r="A6" s="17">
        <v>3</v>
      </c>
      <c r="B6" s="18" t="s">
        <v>8</v>
      </c>
      <c r="C6" s="110" t="s">
        <v>222</v>
      </c>
      <c r="D6" s="46">
        <v>226837</v>
      </c>
      <c r="E6" s="46">
        <v>35013</v>
      </c>
      <c r="F6" s="46">
        <v>73</v>
      </c>
      <c r="G6" s="46">
        <f t="shared" si="0"/>
        <v>261923</v>
      </c>
      <c r="H6" s="46">
        <v>123989</v>
      </c>
      <c r="I6" s="46">
        <v>52588</v>
      </c>
      <c r="J6" s="47">
        <v>15862</v>
      </c>
      <c r="K6" s="47">
        <f t="shared" si="1"/>
        <v>192439</v>
      </c>
    </row>
    <row r="7" spans="1:11" ht="12.75">
      <c r="A7" s="17">
        <v>4</v>
      </c>
      <c r="B7" s="18" t="s">
        <v>9</v>
      </c>
      <c r="C7" s="110" t="s">
        <v>222</v>
      </c>
      <c r="D7" s="46">
        <v>233459</v>
      </c>
      <c r="E7" s="46">
        <v>3590</v>
      </c>
      <c r="F7" s="46">
        <v>94</v>
      </c>
      <c r="G7" s="46">
        <f t="shared" si="0"/>
        <v>237143</v>
      </c>
      <c r="H7" s="46">
        <v>132885</v>
      </c>
      <c r="I7" s="46">
        <v>27105</v>
      </c>
      <c r="J7" s="47">
        <v>10371</v>
      </c>
      <c r="K7" s="47">
        <f t="shared" si="1"/>
        <v>170361</v>
      </c>
    </row>
    <row r="8" spans="1:11" ht="12.75">
      <c r="A8" s="17">
        <v>5</v>
      </c>
      <c r="B8" s="18" t="s">
        <v>10</v>
      </c>
      <c r="C8" s="110" t="s">
        <v>222</v>
      </c>
      <c r="D8" s="46">
        <v>93572</v>
      </c>
      <c r="E8" s="46">
        <v>4841</v>
      </c>
      <c r="F8" s="46">
        <v>56</v>
      </c>
      <c r="G8" s="46">
        <f t="shared" si="0"/>
        <v>98469</v>
      </c>
      <c r="H8" s="46">
        <v>43584</v>
      </c>
      <c r="I8" s="46">
        <v>24576</v>
      </c>
      <c r="J8" s="47">
        <v>6606</v>
      </c>
      <c r="K8" s="47">
        <f t="shared" si="1"/>
        <v>74766</v>
      </c>
    </row>
    <row r="9" spans="1:11" ht="12.75">
      <c r="A9" s="17">
        <v>6</v>
      </c>
      <c r="B9" s="18" t="s">
        <v>11</v>
      </c>
      <c r="C9" s="110" t="s">
        <v>223</v>
      </c>
      <c r="D9" s="46">
        <v>129744</v>
      </c>
      <c r="E9" s="46">
        <v>5488</v>
      </c>
      <c r="F9" s="46">
        <v>0</v>
      </c>
      <c r="G9" s="46">
        <f t="shared" si="0"/>
        <v>135232</v>
      </c>
      <c r="H9" s="46">
        <v>138476</v>
      </c>
      <c r="I9" s="46">
        <v>56499</v>
      </c>
      <c r="J9" s="47">
        <v>7211</v>
      </c>
      <c r="K9" s="47">
        <f t="shared" si="1"/>
        <v>202186</v>
      </c>
    </row>
    <row r="10" spans="1:11" ht="12.75">
      <c r="A10" s="17">
        <v>7</v>
      </c>
      <c r="B10" s="18" t="s">
        <v>12</v>
      </c>
      <c r="C10" s="110" t="s">
        <v>223</v>
      </c>
      <c r="D10" s="46">
        <v>124734</v>
      </c>
      <c r="E10" s="46">
        <v>6224</v>
      </c>
      <c r="F10" s="46">
        <v>212</v>
      </c>
      <c r="G10" s="46">
        <f t="shared" si="0"/>
        <v>131170</v>
      </c>
      <c r="H10" s="46">
        <v>52478</v>
      </c>
      <c r="I10" s="46">
        <v>12096</v>
      </c>
      <c r="J10" s="47">
        <v>12018</v>
      </c>
      <c r="K10" s="47">
        <f t="shared" si="1"/>
        <v>76592</v>
      </c>
    </row>
    <row r="11" spans="1:11" ht="12.75">
      <c r="A11" s="17">
        <v>8</v>
      </c>
      <c r="B11" s="18" t="s">
        <v>13</v>
      </c>
      <c r="C11" s="110" t="s">
        <v>223</v>
      </c>
      <c r="D11" s="46">
        <v>57913</v>
      </c>
      <c r="E11" s="46">
        <v>3307</v>
      </c>
      <c r="F11" s="46">
        <v>73</v>
      </c>
      <c r="G11" s="46">
        <f t="shared" si="0"/>
        <v>61293</v>
      </c>
      <c r="H11" s="46">
        <v>33218</v>
      </c>
      <c r="I11" s="46">
        <v>16600</v>
      </c>
      <c r="J11" s="47">
        <v>5197</v>
      </c>
      <c r="K11" s="47">
        <f t="shared" si="1"/>
        <v>55015</v>
      </c>
    </row>
    <row r="12" spans="1:11" ht="12.75">
      <c r="A12" s="17">
        <v>9</v>
      </c>
      <c r="B12" s="18" t="s">
        <v>14</v>
      </c>
      <c r="C12" s="110" t="s">
        <v>223</v>
      </c>
      <c r="D12" s="46">
        <v>39283</v>
      </c>
      <c r="E12" s="46">
        <v>1023</v>
      </c>
      <c r="F12" s="46">
        <v>10</v>
      </c>
      <c r="G12" s="46">
        <f t="shared" si="0"/>
        <v>40316</v>
      </c>
      <c r="H12" s="46">
        <v>20269</v>
      </c>
      <c r="I12" s="46">
        <v>6029</v>
      </c>
      <c r="J12" s="47">
        <v>4449</v>
      </c>
      <c r="K12" s="47">
        <f t="shared" si="1"/>
        <v>30747</v>
      </c>
    </row>
    <row r="13" spans="1:11" ht="12.75">
      <c r="A13" s="17">
        <v>10</v>
      </c>
      <c r="B13" s="18" t="s">
        <v>15</v>
      </c>
      <c r="C13" s="110" t="s">
        <v>224</v>
      </c>
      <c r="D13" s="46">
        <v>250753</v>
      </c>
      <c r="E13" s="46">
        <v>19127</v>
      </c>
      <c r="F13" s="46">
        <v>11</v>
      </c>
      <c r="G13" s="46">
        <f t="shared" si="0"/>
        <v>269891</v>
      </c>
      <c r="H13" s="46">
        <v>344097</v>
      </c>
      <c r="I13" s="46">
        <v>12422</v>
      </c>
      <c r="J13" s="47">
        <v>1321</v>
      </c>
      <c r="K13" s="47">
        <f t="shared" si="1"/>
        <v>357840</v>
      </c>
    </row>
    <row r="14" spans="1:11" ht="12.75">
      <c r="A14" s="17">
        <v>11</v>
      </c>
      <c r="B14" s="18" t="s">
        <v>16</v>
      </c>
      <c r="C14" s="110" t="s">
        <v>224</v>
      </c>
      <c r="D14" s="46">
        <v>73738</v>
      </c>
      <c r="E14" s="46"/>
      <c r="F14" s="46">
        <v>62</v>
      </c>
      <c r="G14" s="46">
        <f t="shared" si="0"/>
        <v>73800</v>
      </c>
      <c r="H14" s="46">
        <v>66635</v>
      </c>
      <c r="I14" s="46">
        <v>7885</v>
      </c>
      <c r="J14" s="47">
        <v>664</v>
      </c>
      <c r="K14" s="47">
        <f t="shared" si="1"/>
        <v>75184</v>
      </c>
    </row>
    <row r="15" spans="1:11" ht="12.75">
      <c r="A15" s="17">
        <v>12</v>
      </c>
      <c r="B15" s="18" t="s">
        <v>17</v>
      </c>
      <c r="C15" s="110" t="s">
        <v>224</v>
      </c>
      <c r="D15" s="46">
        <v>54016</v>
      </c>
      <c r="E15" s="46">
        <v>1589</v>
      </c>
      <c r="F15" s="46">
        <v>85</v>
      </c>
      <c r="G15" s="46">
        <f t="shared" si="0"/>
        <v>55690</v>
      </c>
      <c r="H15" s="46">
        <v>40661</v>
      </c>
      <c r="I15" s="46">
        <v>10407</v>
      </c>
      <c r="J15" s="47">
        <v>1037</v>
      </c>
      <c r="K15" s="47">
        <f t="shared" si="1"/>
        <v>52105</v>
      </c>
    </row>
    <row r="16" spans="1:11" ht="12.75">
      <c r="A16" s="17">
        <v>13</v>
      </c>
      <c r="B16" s="18" t="s">
        <v>18</v>
      </c>
      <c r="C16" s="110" t="s">
        <v>224</v>
      </c>
      <c r="D16" s="46">
        <v>56639</v>
      </c>
      <c r="E16" s="46">
        <v>1977</v>
      </c>
      <c r="F16" s="46">
        <v>15</v>
      </c>
      <c r="G16" s="46">
        <f t="shared" si="0"/>
        <v>58631</v>
      </c>
      <c r="H16" s="46">
        <v>31323</v>
      </c>
      <c r="I16" s="46">
        <v>7309</v>
      </c>
      <c r="J16" s="47">
        <v>2077</v>
      </c>
      <c r="K16" s="47">
        <f t="shared" si="1"/>
        <v>40709</v>
      </c>
    </row>
    <row r="17" spans="1:11" ht="12.75">
      <c r="A17" s="17">
        <v>14</v>
      </c>
      <c r="B17" s="18" t="s">
        <v>19</v>
      </c>
      <c r="C17" s="110" t="s">
        <v>225</v>
      </c>
      <c r="D17" s="46">
        <v>773752</v>
      </c>
      <c r="E17" s="46">
        <v>7642</v>
      </c>
      <c r="F17" s="46">
        <v>65</v>
      </c>
      <c r="G17" s="46">
        <f t="shared" si="0"/>
        <v>781459</v>
      </c>
      <c r="H17" s="46">
        <v>543466</v>
      </c>
      <c r="I17" s="46">
        <v>59788</v>
      </c>
      <c r="J17" s="47">
        <v>34673</v>
      </c>
      <c r="K17" s="47">
        <f t="shared" si="1"/>
        <v>637927</v>
      </c>
    </row>
    <row r="18" spans="1:11" ht="12.75">
      <c r="A18" s="17">
        <v>15</v>
      </c>
      <c r="B18" s="18" t="s">
        <v>20</v>
      </c>
      <c r="C18" s="110" t="s">
        <v>225</v>
      </c>
      <c r="D18" s="46">
        <v>167254</v>
      </c>
      <c r="E18" s="46">
        <v>2420</v>
      </c>
      <c r="F18" s="46">
        <v>137</v>
      </c>
      <c r="G18" s="46">
        <f t="shared" si="0"/>
        <v>169811</v>
      </c>
      <c r="H18" s="46">
        <v>167052</v>
      </c>
      <c r="I18" s="46">
        <v>44495</v>
      </c>
      <c r="J18" s="47">
        <v>3284</v>
      </c>
      <c r="K18" s="47">
        <f t="shared" si="1"/>
        <v>214831</v>
      </c>
    </row>
    <row r="19" spans="1:11" ht="12.75">
      <c r="A19" s="17">
        <v>16</v>
      </c>
      <c r="B19" s="18" t="s">
        <v>21</v>
      </c>
      <c r="C19" s="110" t="s">
        <v>225</v>
      </c>
      <c r="D19" s="46">
        <v>35293</v>
      </c>
      <c r="E19" s="46">
        <v>1863</v>
      </c>
      <c r="F19" s="46">
        <v>0</v>
      </c>
      <c r="G19" s="46">
        <f t="shared" si="0"/>
        <v>37156</v>
      </c>
      <c r="H19" s="46">
        <v>19957</v>
      </c>
      <c r="I19" s="46">
        <v>13867</v>
      </c>
      <c r="J19" s="47">
        <v>375</v>
      </c>
      <c r="K19" s="47">
        <f t="shared" si="1"/>
        <v>34199</v>
      </c>
    </row>
    <row r="20" spans="1:11" ht="12.75">
      <c r="A20" s="17">
        <v>17</v>
      </c>
      <c r="B20" s="18" t="s">
        <v>22</v>
      </c>
      <c r="C20" s="110" t="s">
        <v>226</v>
      </c>
      <c r="D20" s="46">
        <v>172147</v>
      </c>
      <c r="E20" s="46">
        <v>13582</v>
      </c>
      <c r="F20" s="46">
        <v>102</v>
      </c>
      <c r="G20" s="46">
        <f t="shared" si="0"/>
        <v>185831</v>
      </c>
      <c r="H20" s="46">
        <v>194865</v>
      </c>
      <c r="I20" s="46">
        <v>6449</v>
      </c>
      <c r="J20" s="47">
        <v>2513</v>
      </c>
      <c r="K20" s="47">
        <f t="shared" si="1"/>
        <v>203827</v>
      </c>
    </row>
    <row r="21" spans="1:11" ht="12.75">
      <c r="A21" s="17">
        <v>18</v>
      </c>
      <c r="B21" s="18" t="s">
        <v>23</v>
      </c>
      <c r="C21" s="110" t="s">
        <v>226</v>
      </c>
      <c r="D21" s="46">
        <v>29397</v>
      </c>
      <c r="E21" s="46">
        <v>2766</v>
      </c>
      <c r="F21" s="46">
        <v>0</v>
      </c>
      <c r="G21" s="46">
        <f t="shared" si="0"/>
        <v>32163</v>
      </c>
      <c r="H21" s="46">
        <v>28187</v>
      </c>
      <c r="I21" s="46">
        <v>13060</v>
      </c>
      <c r="J21" s="47">
        <v>30</v>
      </c>
      <c r="K21" s="47">
        <f t="shared" si="1"/>
        <v>41277</v>
      </c>
    </row>
    <row r="22" spans="1:11" ht="12.75">
      <c r="A22" s="17">
        <v>19</v>
      </c>
      <c r="B22" s="18" t="s">
        <v>24</v>
      </c>
      <c r="C22" s="110" t="s">
        <v>227</v>
      </c>
      <c r="D22" s="46">
        <v>500788</v>
      </c>
      <c r="E22" s="46">
        <v>84486</v>
      </c>
      <c r="F22" s="46">
        <v>60</v>
      </c>
      <c r="G22" s="46">
        <f t="shared" si="0"/>
        <v>585334</v>
      </c>
      <c r="H22" s="46">
        <v>372978</v>
      </c>
      <c r="I22" s="46">
        <v>84486</v>
      </c>
      <c r="J22" s="47">
        <v>33800</v>
      </c>
      <c r="K22" s="47">
        <f t="shared" si="1"/>
        <v>491264</v>
      </c>
    </row>
    <row r="23" spans="1:11" ht="12.75">
      <c r="A23" s="17">
        <v>20</v>
      </c>
      <c r="B23" s="18" t="s">
        <v>25</v>
      </c>
      <c r="C23" s="110" t="s">
        <v>227</v>
      </c>
      <c r="D23" s="46">
        <v>118031</v>
      </c>
      <c r="E23" s="46">
        <v>2750</v>
      </c>
      <c r="F23" s="46">
        <v>2875</v>
      </c>
      <c r="G23" s="46">
        <f aca="true" t="shared" si="2" ref="G23:G33">SUM(D23:F23)</f>
        <v>123656</v>
      </c>
      <c r="H23" s="46">
        <v>107333</v>
      </c>
      <c r="I23" s="46">
        <v>857</v>
      </c>
      <c r="J23" s="47">
        <v>992</v>
      </c>
      <c r="K23" s="47">
        <f t="shared" si="1"/>
        <v>109182</v>
      </c>
    </row>
    <row r="24" spans="1:11" ht="12.75">
      <c r="A24" s="17">
        <v>21</v>
      </c>
      <c r="B24" s="18" t="s">
        <v>26</v>
      </c>
      <c r="C24" s="110" t="s">
        <v>227</v>
      </c>
      <c r="D24" s="46">
        <v>48681</v>
      </c>
      <c r="E24" s="46">
        <v>1689</v>
      </c>
      <c r="F24" s="46">
        <v>14</v>
      </c>
      <c r="G24" s="46">
        <f t="shared" si="2"/>
        <v>50384</v>
      </c>
      <c r="H24" s="46">
        <v>24637</v>
      </c>
      <c r="I24" s="46">
        <v>16215</v>
      </c>
      <c r="J24" s="47">
        <v>4316</v>
      </c>
      <c r="K24" s="47">
        <f t="shared" si="1"/>
        <v>45168</v>
      </c>
    </row>
    <row r="25" spans="1:11" ht="12.75">
      <c r="A25" s="17">
        <v>22</v>
      </c>
      <c r="B25" s="18" t="s">
        <v>27</v>
      </c>
      <c r="C25" s="110" t="s">
        <v>227</v>
      </c>
      <c r="D25" s="46">
        <v>167098</v>
      </c>
      <c r="E25" s="46">
        <v>5569</v>
      </c>
      <c r="F25" s="46">
        <v>20</v>
      </c>
      <c r="G25" s="46">
        <f t="shared" si="2"/>
        <v>172687</v>
      </c>
      <c r="H25" s="46">
        <v>94465</v>
      </c>
      <c r="I25" s="46">
        <v>36696</v>
      </c>
      <c r="J25" s="47">
        <v>6798</v>
      </c>
      <c r="K25" s="47">
        <f t="shared" si="1"/>
        <v>137959</v>
      </c>
    </row>
    <row r="26" spans="1:11" ht="12.75">
      <c r="A26" s="17">
        <v>23</v>
      </c>
      <c r="B26" s="18" t="s">
        <v>28</v>
      </c>
      <c r="C26" s="110" t="s">
        <v>227</v>
      </c>
      <c r="D26" s="46">
        <v>124992</v>
      </c>
      <c r="E26" s="46">
        <v>1893</v>
      </c>
      <c r="F26" s="46"/>
      <c r="G26" s="46">
        <f t="shared" si="2"/>
        <v>126885</v>
      </c>
      <c r="H26" s="46">
        <v>88297</v>
      </c>
      <c r="I26" s="46">
        <v>13609</v>
      </c>
      <c r="J26" s="47"/>
      <c r="K26" s="47">
        <f t="shared" si="1"/>
        <v>101906</v>
      </c>
    </row>
    <row r="27" spans="1:11" ht="12.75">
      <c r="A27" s="17">
        <v>24</v>
      </c>
      <c r="B27" s="18" t="s">
        <v>29</v>
      </c>
      <c r="C27" s="110" t="s">
        <v>227</v>
      </c>
      <c r="D27" s="46">
        <v>46079</v>
      </c>
      <c r="E27" s="46">
        <v>4643</v>
      </c>
      <c r="F27" s="46">
        <v>58</v>
      </c>
      <c r="G27" s="46">
        <f t="shared" si="2"/>
        <v>50780</v>
      </c>
      <c r="H27" s="46">
        <v>26328</v>
      </c>
      <c r="I27" s="46">
        <v>3718</v>
      </c>
      <c r="J27" s="47">
        <v>7807</v>
      </c>
      <c r="K27" s="47">
        <f t="shared" si="1"/>
        <v>37853</v>
      </c>
    </row>
    <row r="28" spans="1:11" ht="12.75">
      <c r="A28" s="17">
        <v>25</v>
      </c>
      <c r="B28" s="18" t="s">
        <v>30</v>
      </c>
      <c r="C28" s="110" t="s">
        <v>227</v>
      </c>
      <c r="D28" s="46">
        <v>91899</v>
      </c>
      <c r="E28" s="46">
        <v>1150</v>
      </c>
      <c r="F28" s="46">
        <v>149</v>
      </c>
      <c r="G28" s="46">
        <f t="shared" si="2"/>
        <v>93198</v>
      </c>
      <c r="H28" s="46">
        <v>42127</v>
      </c>
      <c r="I28" s="46">
        <v>17142</v>
      </c>
      <c r="J28" s="47">
        <v>5690</v>
      </c>
      <c r="K28" s="47">
        <f t="shared" si="1"/>
        <v>64959</v>
      </c>
    </row>
    <row r="29" spans="1:11" ht="12.75">
      <c r="A29" s="17">
        <v>26</v>
      </c>
      <c r="B29" s="18" t="s">
        <v>31</v>
      </c>
      <c r="C29" s="110" t="s">
        <v>227</v>
      </c>
      <c r="D29" s="46">
        <v>57436</v>
      </c>
      <c r="E29" s="46">
        <v>24714</v>
      </c>
      <c r="F29" s="46">
        <v>3</v>
      </c>
      <c r="G29" s="46">
        <f t="shared" si="2"/>
        <v>82153</v>
      </c>
      <c r="H29" s="46">
        <v>26308</v>
      </c>
      <c r="I29" s="46">
        <v>1023</v>
      </c>
      <c r="J29" s="47">
        <v>1879</v>
      </c>
      <c r="K29" s="47">
        <f t="shared" si="1"/>
        <v>29210</v>
      </c>
    </row>
    <row r="30" spans="1:11" ht="12.75">
      <c r="A30" s="17">
        <v>27</v>
      </c>
      <c r="B30" s="18" t="s">
        <v>32</v>
      </c>
      <c r="C30" s="110" t="s">
        <v>227</v>
      </c>
      <c r="D30" s="46">
        <v>76355</v>
      </c>
      <c r="E30" s="46">
        <v>890</v>
      </c>
      <c r="F30" s="46">
        <v>48</v>
      </c>
      <c r="G30" s="46">
        <f t="shared" si="2"/>
        <v>77293</v>
      </c>
      <c r="H30" s="46">
        <v>45670</v>
      </c>
      <c r="I30" s="46">
        <v>31609</v>
      </c>
      <c r="J30" s="47">
        <v>5462</v>
      </c>
      <c r="K30" s="47">
        <f t="shared" si="1"/>
        <v>82741</v>
      </c>
    </row>
    <row r="31" spans="1:11" ht="12.75">
      <c r="A31" s="17">
        <v>28</v>
      </c>
      <c r="B31" s="18" t="s">
        <v>33</v>
      </c>
      <c r="C31" s="110" t="s">
        <v>227</v>
      </c>
      <c r="D31" s="46">
        <v>78689</v>
      </c>
      <c r="E31" s="46">
        <v>7034</v>
      </c>
      <c r="F31" s="46">
        <v>95</v>
      </c>
      <c r="G31" s="46">
        <f t="shared" si="2"/>
        <v>85818</v>
      </c>
      <c r="H31" s="46">
        <v>51650</v>
      </c>
      <c r="I31" s="46">
        <v>17921</v>
      </c>
      <c r="J31" s="47">
        <v>6084</v>
      </c>
      <c r="K31" s="47">
        <f t="shared" si="1"/>
        <v>75655</v>
      </c>
    </row>
    <row r="32" spans="1:11" ht="12.75">
      <c r="A32" s="17">
        <v>29</v>
      </c>
      <c r="B32" s="18" t="s">
        <v>34</v>
      </c>
      <c r="C32" s="110" t="s">
        <v>227</v>
      </c>
      <c r="D32" s="46">
        <v>64521</v>
      </c>
      <c r="E32" s="46">
        <v>429</v>
      </c>
      <c r="F32" s="46">
        <v>2</v>
      </c>
      <c r="G32" s="46">
        <f t="shared" si="2"/>
        <v>64952</v>
      </c>
      <c r="H32" s="46">
        <v>42363</v>
      </c>
      <c r="I32" s="46">
        <v>2257</v>
      </c>
      <c r="J32" s="47">
        <v>3459</v>
      </c>
      <c r="K32" s="47">
        <f t="shared" si="1"/>
        <v>48079</v>
      </c>
    </row>
    <row r="33" spans="1:11" ht="12.75">
      <c r="A33" s="17">
        <v>30</v>
      </c>
      <c r="B33" s="18" t="s">
        <v>35</v>
      </c>
      <c r="C33" s="110" t="s">
        <v>227</v>
      </c>
      <c r="D33" s="46">
        <v>53867</v>
      </c>
      <c r="E33" s="46">
        <v>6904</v>
      </c>
      <c r="F33" s="46">
        <v>37</v>
      </c>
      <c r="G33" s="46">
        <f t="shared" si="2"/>
        <v>60808</v>
      </c>
      <c r="H33" s="46">
        <v>26212</v>
      </c>
      <c r="I33" s="46">
        <v>5079</v>
      </c>
      <c r="J33" s="47">
        <v>3896</v>
      </c>
      <c r="K33" s="47">
        <f t="shared" si="1"/>
        <v>35187</v>
      </c>
    </row>
    <row r="34" spans="1:11" ht="12.75">
      <c r="A34" s="17">
        <v>31</v>
      </c>
      <c r="B34" s="18" t="s">
        <v>36</v>
      </c>
      <c r="C34" s="110" t="s">
        <v>228</v>
      </c>
      <c r="D34" s="46">
        <v>465182</v>
      </c>
      <c r="E34" s="46">
        <v>31416</v>
      </c>
      <c r="F34" s="46">
        <v>1069</v>
      </c>
      <c r="G34" s="46">
        <f>SUM(D34:F34)</f>
        <v>497667</v>
      </c>
      <c r="H34" s="46">
        <v>378368</v>
      </c>
      <c r="I34" s="46">
        <v>253500</v>
      </c>
      <c r="J34" s="47">
        <v>5359</v>
      </c>
      <c r="K34" s="47">
        <f t="shared" si="1"/>
        <v>637227</v>
      </c>
    </row>
    <row r="35" spans="1:11" ht="12.75">
      <c r="A35" s="17">
        <v>32</v>
      </c>
      <c r="B35" s="18" t="s">
        <v>37</v>
      </c>
      <c r="C35" s="110" t="s">
        <v>228</v>
      </c>
      <c r="D35" s="46">
        <v>428588</v>
      </c>
      <c r="E35" s="46">
        <v>131466</v>
      </c>
      <c r="F35" s="46">
        <v>703</v>
      </c>
      <c r="G35" s="46">
        <f>SUM(D35:F35)</f>
        <v>560757</v>
      </c>
      <c r="H35" s="46">
        <v>234376</v>
      </c>
      <c r="I35" s="46">
        <v>89164</v>
      </c>
      <c r="J35" s="47">
        <v>15514</v>
      </c>
      <c r="K35" s="47">
        <f t="shared" si="1"/>
        <v>339054</v>
      </c>
    </row>
    <row r="36" spans="1:11" ht="12.75">
      <c r="A36" s="17">
        <v>33</v>
      </c>
      <c r="B36" s="18" t="s">
        <v>38</v>
      </c>
      <c r="C36" s="110" t="s">
        <v>228</v>
      </c>
      <c r="D36" s="46">
        <v>378745</v>
      </c>
      <c r="E36" s="46">
        <v>14163</v>
      </c>
      <c r="F36" s="46">
        <v>120</v>
      </c>
      <c r="G36" s="46">
        <f aca="true" t="shared" si="3" ref="G36:G45">SUM(D36:F36)</f>
        <v>393028</v>
      </c>
      <c r="H36" s="46">
        <v>189512</v>
      </c>
      <c r="I36" s="46">
        <v>88321</v>
      </c>
      <c r="J36" s="47">
        <v>7711</v>
      </c>
      <c r="K36" s="47">
        <f t="shared" si="1"/>
        <v>285544</v>
      </c>
    </row>
    <row r="37" spans="1:11" ht="12.75">
      <c r="A37" s="17">
        <v>34</v>
      </c>
      <c r="B37" s="18" t="s">
        <v>39</v>
      </c>
      <c r="C37" s="110" t="s">
        <v>228</v>
      </c>
      <c r="D37" s="46">
        <v>552040</v>
      </c>
      <c r="E37" s="46">
        <v>8529</v>
      </c>
      <c r="F37" s="46">
        <v>4</v>
      </c>
      <c r="G37" s="46">
        <f t="shared" si="3"/>
        <v>560573</v>
      </c>
      <c r="H37" s="46">
        <v>332422</v>
      </c>
      <c r="I37" s="46">
        <v>135197</v>
      </c>
      <c r="J37" s="47">
        <v>10330</v>
      </c>
      <c r="K37" s="47">
        <f t="shared" si="1"/>
        <v>477949</v>
      </c>
    </row>
    <row r="38" spans="1:11" ht="12.75">
      <c r="A38" s="17">
        <v>35</v>
      </c>
      <c r="B38" s="18" t="s">
        <v>40</v>
      </c>
      <c r="C38" s="110" t="s">
        <v>228</v>
      </c>
      <c r="D38" s="46">
        <v>639758</v>
      </c>
      <c r="E38" s="46">
        <v>21313</v>
      </c>
      <c r="F38" s="46">
        <v>257</v>
      </c>
      <c r="G38" s="46">
        <f t="shared" si="3"/>
        <v>661328</v>
      </c>
      <c r="H38" s="46">
        <v>349478</v>
      </c>
      <c r="I38" s="46">
        <v>218213</v>
      </c>
      <c r="J38" s="47">
        <v>16603</v>
      </c>
      <c r="K38" s="47">
        <f t="shared" si="1"/>
        <v>584294</v>
      </c>
    </row>
    <row r="39" spans="1:11" ht="12.75">
      <c r="A39" s="17">
        <v>36</v>
      </c>
      <c r="B39" s="18" t="s">
        <v>41</v>
      </c>
      <c r="C39" s="110" t="s">
        <v>228</v>
      </c>
      <c r="D39" s="46">
        <v>293239</v>
      </c>
      <c r="E39" s="46">
        <v>96395</v>
      </c>
      <c r="F39" s="46">
        <v>0</v>
      </c>
      <c r="G39" s="46">
        <f t="shared" si="3"/>
        <v>389634</v>
      </c>
      <c r="H39" s="46">
        <v>142087</v>
      </c>
      <c r="I39" s="46">
        <v>20312</v>
      </c>
      <c r="J39" s="47">
        <v>260</v>
      </c>
      <c r="K39" s="47">
        <f t="shared" si="1"/>
        <v>162659</v>
      </c>
    </row>
    <row r="40" spans="1:11" ht="12.75">
      <c r="A40" s="17">
        <v>37</v>
      </c>
      <c r="B40" s="18" t="s">
        <v>42</v>
      </c>
      <c r="C40" s="110" t="s">
        <v>228</v>
      </c>
      <c r="D40" s="46">
        <v>210060</v>
      </c>
      <c r="E40" s="46">
        <v>24794</v>
      </c>
      <c r="F40" s="46">
        <v>54</v>
      </c>
      <c r="G40" s="46">
        <f t="shared" si="3"/>
        <v>234908</v>
      </c>
      <c r="H40" s="46">
        <v>123224</v>
      </c>
      <c r="I40" s="46">
        <v>23840</v>
      </c>
      <c r="J40" s="47">
        <v>16103</v>
      </c>
      <c r="K40" s="47">
        <f t="shared" si="1"/>
        <v>163167</v>
      </c>
    </row>
    <row r="41" spans="1:11" ht="12.75">
      <c r="A41" s="17">
        <v>38</v>
      </c>
      <c r="B41" s="18" t="s">
        <v>43</v>
      </c>
      <c r="C41" s="110" t="s">
        <v>228</v>
      </c>
      <c r="D41" s="46">
        <v>176971</v>
      </c>
      <c r="E41" s="46">
        <v>1922</v>
      </c>
      <c r="F41" s="46">
        <v>11</v>
      </c>
      <c r="G41" s="46">
        <f t="shared" si="3"/>
        <v>178904</v>
      </c>
      <c r="H41" s="46">
        <v>85194</v>
      </c>
      <c r="I41" s="46">
        <v>37290</v>
      </c>
      <c r="J41" s="47">
        <v>1075</v>
      </c>
      <c r="K41" s="47">
        <f t="shared" si="1"/>
        <v>123559</v>
      </c>
    </row>
    <row r="42" spans="1:11" ht="12.75">
      <c r="A42" s="17">
        <v>39</v>
      </c>
      <c r="B42" s="18" t="s">
        <v>44</v>
      </c>
      <c r="C42" s="110" t="s">
        <v>228</v>
      </c>
      <c r="D42" s="46">
        <v>111661</v>
      </c>
      <c r="E42" s="46">
        <v>2151</v>
      </c>
      <c r="F42" s="46">
        <v>16</v>
      </c>
      <c r="G42" s="46">
        <f t="shared" si="3"/>
        <v>113828</v>
      </c>
      <c r="H42" s="46">
        <v>67565</v>
      </c>
      <c r="I42" s="46">
        <v>16059</v>
      </c>
      <c r="J42" s="47">
        <v>9800</v>
      </c>
      <c r="K42" s="47">
        <f t="shared" si="1"/>
        <v>93424</v>
      </c>
    </row>
    <row r="43" spans="1:11" ht="12.75">
      <c r="A43" s="17">
        <v>40</v>
      </c>
      <c r="B43" s="18" t="s">
        <v>45</v>
      </c>
      <c r="C43" s="110" t="s">
        <v>228</v>
      </c>
      <c r="D43" s="46">
        <v>86925</v>
      </c>
      <c r="E43" s="46">
        <v>4639</v>
      </c>
      <c r="F43" s="46">
        <v>11</v>
      </c>
      <c r="G43" s="46">
        <f t="shared" si="3"/>
        <v>91575</v>
      </c>
      <c r="H43" s="46">
        <v>80052</v>
      </c>
      <c r="I43" s="46">
        <v>59212</v>
      </c>
      <c r="J43" s="47">
        <v>11575</v>
      </c>
      <c r="K43" s="47">
        <f t="shared" si="1"/>
        <v>150839</v>
      </c>
    </row>
    <row r="44" spans="1:11" ht="12.75">
      <c r="A44" s="17">
        <v>41</v>
      </c>
      <c r="B44" s="18" t="s">
        <v>46</v>
      </c>
      <c r="C44" s="110" t="s">
        <v>228</v>
      </c>
      <c r="D44" s="46">
        <v>87147</v>
      </c>
      <c r="E44" s="46">
        <v>29130</v>
      </c>
      <c r="F44" s="46">
        <v>3486</v>
      </c>
      <c r="G44" s="46">
        <f t="shared" si="3"/>
        <v>119763</v>
      </c>
      <c r="H44" s="46">
        <v>51462</v>
      </c>
      <c r="I44" s="46">
        <v>6295</v>
      </c>
      <c r="J44" s="47">
        <v>5208</v>
      </c>
      <c r="K44" s="47">
        <f t="shared" si="1"/>
        <v>62965</v>
      </c>
    </row>
    <row r="45" spans="1:11" ht="12.75">
      <c r="A45" s="17">
        <v>42</v>
      </c>
      <c r="B45" s="18" t="s">
        <v>47</v>
      </c>
      <c r="C45" s="110" t="s">
        <v>228</v>
      </c>
      <c r="D45" s="46">
        <v>66068</v>
      </c>
      <c r="E45" s="46">
        <v>6700</v>
      </c>
      <c r="F45" s="46">
        <v>240</v>
      </c>
      <c r="G45" s="46">
        <f t="shared" si="3"/>
        <v>73008</v>
      </c>
      <c r="H45" s="46">
        <v>41788</v>
      </c>
      <c r="I45" s="46">
        <v>16021</v>
      </c>
      <c r="J45" s="47">
        <v>5201</v>
      </c>
      <c r="K45" s="47">
        <f t="shared" si="1"/>
        <v>63010</v>
      </c>
    </row>
    <row r="46" spans="1:11" ht="12.75">
      <c r="A46" s="17">
        <v>43</v>
      </c>
      <c r="B46" s="18" t="s">
        <v>48</v>
      </c>
      <c r="C46" s="110" t="s">
        <v>229</v>
      </c>
      <c r="D46" s="46">
        <v>433831</v>
      </c>
      <c r="E46" s="46">
        <v>154937</v>
      </c>
      <c r="F46" s="46">
        <v>1298</v>
      </c>
      <c r="G46" s="46">
        <f>SUM(D46:F46)</f>
        <v>590066</v>
      </c>
      <c r="H46" s="46">
        <v>333017</v>
      </c>
      <c r="I46" s="46">
        <v>107205</v>
      </c>
      <c r="J46" s="47">
        <v>16717</v>
      </c>
      <c r="K46" s="47">
        <f t="shared" si="1"/>
        <v>456939</v>
      </c>
    </row>
    <row r="47" spans="1:11" ht="12.75">
      <c r="A47" s="17">
        <v>44</v>
      </c>
      <c r="B47" s="18" t="s">
        <v>49</v>
      </c>
      <c r="C47" s="110" t="s">
        <v>229</v>
      </c>
      <c r="D47" s="46">
        <v>104870</v>
      </c>
      <c r="E47" s="46">
        <v>65598</v>
      </c>
      <c r="F47" s="46">
        <v>8</v>
      </c>
      <c r="G47" s="46">
        <f aca="true" t="shared" si="4" ref="G47:G54">SUM(D47:F47)</f>
        <v>170476</v>
      </c>
      <c r="H47" s="46">
        <v>84691</v>
      </c>
      <c r="I47" s="46">
        <v>18829</v>
      </c>
      <c r="J47" s="47">
        <v>20951</v>
      </c>
      <c r="K47" s="47">
        <f t="shared" si="1"/>
        <v>124471</v>
      </c>
    </row>
    <row r="48" spans="1:11" ht="12.75">
      <c r="A48" s="17">
        <v>45</v>
      </c>
      <c r="B48" s="18" t="s">
        <v>50</v>
      </c>
      <c r="C48" s="110" t="s">
        <v>229</v>
      </c>
      <c r="D48" s="46">
        <v>141082</v>
      </c>
      <c r="E48" s="46">
        <v>1259</v>
      </c>
      <c r="F48" s="46">
        <v>2</v>
      </c>
      <c r="G48" s="46">
        <f t="shared" si="4"/>
        <v>142343</v>
      </c>
      <c r="H48" s="46">
        <v>134493</v>
      </c>
      <c r="I48" s="46">
        <v>37773</v>
      </c>
      <c r="J48" s="47">
        <v>6545</v>
      </c>
      <c r="K48" s="47">
        <f t="shared" si="1"/>
        <v>178811</v>
      </c>
    </row>
    <row r="49" spans="1:11" ht="12.75">
      <c r="A49" s="17">
        <v>46</v>
      </c>
      <c r="B49" s="18" t="s">
        <v>75</v>
      </c>
      <c r="C49" s="110" t="s">
        <v>229</v>
      </c>
      <c r="D49" s="46">
        <v>46710</v>
      </c>
      <c r="E49" s="46">
        <v>1204</v>
      </c>
      <c r="F49" s="46">
        <v>38</v>
      </c>
      <c r="G49" s="46">
        <f t="shared" si="4"/>
        <v>47952</v>
      </c>
      <c r="H49" s="46">
        <v>33138</v>
      </c>
      <c r="I49" s="46">
        <v>6806</v>
      </c>
      <c r="J49" s="47">
        <v>3026</v>
      </c>
      <c r="K49" s="47">
        <f t="shared" si="1"/>
        <v>42970</v>
      </c>
    </row>
    <row r="50" spans="1:11" ht="12.75">
      <c r="A50" s="17">
        <v>47</v>
      </c>
      <c r="B50" s="18" t="s">
        <v>52</v>
      </c>
      <c r="C50" s="110" t="s">
        <v>229</v>
      </c>
      <c r="D50" s="46">
        <v>81326</v>
      </c>
      <c r="E50" s="46">
        <v>30912</v>
      </c>
      <c r="F50" s="46">
        <v>25</v>
      </c>
      <c r="G50" s="46">
        <f t="shared" si="4"/>
        <v>112263</v>
      </c>
      <c r="H50" s="46">
        <v>53668</v>
      </c>
      <c r="I50" s="46">
        <v>36471</v>
      </c>
      <c r="J50" s="47">
        <v>6429</v>
      </c>
      <c r="K50" s="47">
        <f t="shared" si="1"/>
        <v>96568</v>
      </c>
    </row>
    <row r="51" spans="1:11" ht="12.75">
      <c r="A51" s="17">
        <v>48</v>
      </c>
      <c r="B51" s="18" t="s">
        <v>53</v>
      </c>
      <c r="C51" s="110" t="s">
        <v>229</v>
      </c>
      <c r="D51" s="46">
        <v>60031</v>
      </c>
      <c r="E51" s="46">
        <v>3563</v>
      </c>
      <c r="F51" s="46">
        <v>65</v>
      </c>
      <c r="G51" s="46">
        <f t="shared" si="4"/>
        <v>63659</v>
      </c>
      <c r="H51" s="46">
        <v>30000</v>
      </c>
      <c r="I51" s="46">
        <v>6517</v>
      </c>
      <c r="J51" s="47">
        <v>6005</v>
      </c>
      <c r="K51" s="47">
        <f t="shared" si="1"/>
        <v>42522</v>
      </c>
    </row>
    <row r="52" spans="1:11" ht="12.75">
      <c r="A52" s="17">
        <v>49</v>
      </c>
      <c r="B52" s="18" t="s">
        <v>54</v>
      </c>
      <c r="C52" s="110" t="s">
        <v>229</v>
      </c>
      <c r="D52" s="46">
        <v>59811</v>
      </c>
      <c r="E52" s="46">
        <v>785</v>
      </c>
      <c r="F52" s="46">
        <v>35</v>
      </c>
      <c r="G52" s="46">
        <f t="shared" si="4"/>
        <v>60631</v>
      </c>
      <c r="H52" s="46">
        <v>35279</v>
      </c>
      <c r="I52" s="46">
        <v>49605</v>
      </c>
      <c r="J52" s="47">
        <v>3425</v>
      </c>
      <c r="K52" s="47">
        <f t="shared" si="1"/>
        <v>88309</v>
      </c>
    </row>
    <row r="53" spans="1:11" ht="12.75">
      <c r="A53" s="17">
        <v>50</v>
      </c>
      <c r="B53" s="18" t="s">
        <v>55</v>
      </c>
      <c r="C53" s="110" t="s">
        <v>229</v>
      </c>
      <c r="D53" s="46">
        <v>46289</v>
      </c>
      <c r="E53" s="46">
        <v>1404</v>
      </c>
      <c r="F53" s="46">
        <v>38</v>
      </c>
      <c r="G53" s="46">
        <f t="shared" si="4"/>
        <v>47731</v>
      </c>
      <c r="H53" s="46">
        <v>33807</v>
      </c>
      <c r="I53" s="46">
        <v>5475</v>
      </c>
      <c r="J53" s="47">
        <v>1311</v>
      </c>
      <c r="K53" s="47">
        <f t="shared" si="1"/>
        <v>40593</v>
      </c>
    </row>
    <row r="54" spans="1:11" ht="12.75">
      <c r="A54" s="17">
        <v>51</v>
      </c>
      <c r="B54" s="18" t="s">
        <v>56</v>
      </c>
      <c r="C54" s="110" t="s">
        <v>229</v>
      </c>
      <c r="D54" s="46">
        <v>25062</v>
      </c>
      <c r="E54" s="46">
        <v>1151</v>
      </c>
      <c r="F54" s="46">
        <v>34</v>
      </c>
      <c r="G54" s="46">
        <f t="shared" si="4"/>
        <v>26247</v>
      </c>
      <c r="H54" s="46">
        <v>13105</v>
      </c>
      <c r="I54" s="46">
        <v>5638</v>
      </c>
      <c r="J54" s="47">
        <v>3315</v>
      </c>
      <c r="K54" s="47">
        <f t="shared" si="1"/>
        <v>22058</v>
      </c>
    </row>
    <row r="55" spans="1:11" ht="12.75">
      <c r="A55" s="17">
        <v>52</v>
      </c>
      <c r="B55" s="18" t="s">
        <v>57</v>
      </c>
      <c r="C55" s="110" t="s">
        <v>230</v>
      </c>
      <c r="D55" s="46">
        <v>135316</v>
      </c>
      <c r="E55" s="46">
        <v>7471</v>
      </c>
      <c r="F55" s="46">
        <v>0</v>
      </c>
      <c r="G55" s="46">
        <f aca="true" t="shared" si="5" ref="G55:G60">SUM(D55:F55)</f>
        <v>142787</v>
      </c>
      <c r="H55" s="46">
        <v>178684</v>
      </c>
      <c r="I55" s="46">
        <v>28541</v>
      </c>
      <c r="J55" s="47">
        <v>1729</v>
      </c>
      <c r="K55" s="47">
        <f t="shared" si="1"/>
        <v>208954</v>
      </c>
    </row>
    <row r="56" spans="1:11" ht="12.75">
      <c r="A56" s="17">
        <v>53</v>
      </c>
      <c r="B56" s="18" t="s">
        <v>58</v>
      </c>
      <c r="C56" s="110" t="s">
        <v>230</v>
      </c>
      <c r="D56" s="46">
        <v>110646</v>
      </c>
      <c r="E56" s="46">
        <v>2155</v>
      </c>
      <c r="F56" s="46">
        <v>0</v>
      </c>
      <c r="G56" s="46">
        <f t="shared" si="5"/>
        <v>112801</v>
      </c>
      <c r="H56" s="46">
        <v>49029</v>
      </c>
      <c r="I56" s="46">
        <v>13452</v>
      </c>
      <c r="J56" s="47">
        <v>1555</v>
      </c>
      <c r="K56" s="47">
        <f t="shared" si="1"/>
        <v>64036</v>
      </c>
    </row>
    <row r="57" spans="1:11" ht="12.75">
      <c r="A57" s="17">
        <v>54</v>
      </c>
      <c r="B57" s="18" t="s">
        <v>59</v>
      </c>
      <c r="C57" s="110" t="s">
        <v>230</v>
      </c>
      <c r="D57" s="46">
        <v>169151</v>
      </c>
      <c r="E57" s="46">
        <v>341</v>
      </c>
      <c r="F57" s="46">
        <v>897</v>
      </c>
      <c r="G57" s="46">
        <f t="shared" si="5"/>
        <v>170389</v>
      </c>
      <c r="H57" s="46">
        <v>132799</v>
      </c>
      <c r="I57" s="46">
        <v>152</v>
      </c>
      <c r="J57" s="47">
        <v>1284</v>
      </c>
      <c r="K57" s="47">
        <f t="shared" si="1"/>
        <v>134235</v>
      </c>
    </row>
    <row r="58" spans="1:11" ht="12.75">
      <c r="A58" s="17">
        <v>55</v>
      </c>
      <c r="B58" s="18" t="s">
        <v>60</v>
      </c>
      <c r="C58" s="110" t="s">
        <v>230</v>
      </c>
      <c r="D58" s="46">
        <v>82889</v>
      </c>
      <c r="E58" s="46">
        <v>8951</v>
      </c>
      <c r="F58" s="46">
        <v>11</v>
      </c>
      <c r="G58" s="46">
        <f t="shared" si="5"/>
        <v>91851</v>
      </c>
      <c r="H58" s="46">
        <v>57433</v>
      </c>
      <c r="I58" s="46">
        <v>13485</v>
      </c>
      <c r="J58" s="47">
        <v>4719</v>
      </c>
      <c r="K58" s="47">
        <f t="shared" si="1"/>
        <v>75637</v>
      </c>
    </row>
    <row r="59" spans="1:11" ht="12.75">
      <c r="A59" s="17">
        <v>56</v>
      </c>
      <c r="B59" s="18" t="s">
        <v>61</v>
      </c>
      <c r="C59" s="110" t="s">
        <v>230</v>
      </c>
      <c r="D59" s="46">
        <v>75028</v>
      </c>
      <c r="E59" s="46">
        <v>869</v>
      </c>
      <c r="F59" s="46">
        <v>4</v>
      </c>
      <c r="G59" s="46">
        <f t="shared" si="5"/>
        <v>75901</v>
      </c>
      <c r="H59" s="46">
        <v>56923</v>
      </c>
      <c r="I59" s="46">
        <v>4916</v>
      </c>
      <c r="J59" s="47">
        <v>2854</v>
      </c>
      <c r="K59" s="47">
        <f t="shared" si="1"/>
        <v>64693</v>
      </c>
    </row>
    <row r="60" spans="1:11" ht="12.75">
      <c r="A60" s="17">
        <v>57</v>
      </c>
      <c r="B60" s="18" t="s">
        <v>62</v>
      </c>
      <c r="C60" s="110" t="s">
        <v>230</v>
      </c>
      <c r="D60" s="46">
        <v>46407</v>
      </c>
      <c r="E60" s="46">
        <v>546</v>
      </c>
      <c r="F60" s="46">
        <v>10</v>
      </c>
      <c r="G60" s="46">
        <f t="shared" si="5"/>
        <v>46963</v>
      </c>
      <c r="H60" s="46">
        <v>29947</v>
      </c>
      <c r="I60" s="46">
        <v>3952</v>
      </c>
      <c r="J60" s="47">
        <v>232</v>
      </c>
      <c r="K60" s="47">
        <f t="shared" si="1"/>
        <v>34131</v>
      </c>
    </row>
    <row r="61" spans="1:11" ht="12.75">
      <c r="A61" s="17">
        <v>58</v>
      </c>
      <c r="B61" s="18" t="s">
        <v>63</v>
      </c>
      <c r="C61" s="110" t="s">
        <v>231</v>
      </c>
      <c r="D61" s="46">
        <v>340013</v>
      </c>
      <c r="E61" s="46">
        <v>4586</v>
      </c>
      <c r="F61" s="46">
        <v>132</v>
      </c>
      <c r="G61" s="46">
        <f>SUM(D61:F61)</f>
        <v>344731</v>
      </c>
      <c r="H61" s="46">
        <v>323171</v>
      </c>
      <c r="I61" s="46">
        <v>73413</v>
      </c>
      <c r="J61" s="47">
        <v>1477</v>
      </c>
      <c r="K61" s="47">
        <f t="shared" si="1"/>
        <v>398061</v>
      </c>
    </row>
    <row r="62" spans="1:11" ht="12.75">
      <c r="A62" s="17">
        <v>59</v>
      </c>
      <c r="B62" s="18" t="s">
        <v>64</v>
      </c>
      <c r="C62" s="110" t="s">
        <v>231</v>
      </c>
      <c r="D62" s="46">
        <v>180790</v>
      </c>
      <c r="E62" s="46">
        <v>4378</v>
      </c>
      <c r="F62" s="46">
        <v>33</v>
      </c>
      <c r="G62" s="46">
        <f>SUM(D62:F62)</f>
        <v>185201</v>
      </c>
      <c r="H62" s="46">
        <v>98544</v>
      </c>
      <c r="I62" s="46">
        <v>6044</v>
      </c>
      <c r="J62" s="47">
        <v>2667</v>
      </c>
      <c r="K62" s="47">
        <f t="shared" si="1"/>
        <v>107255</v>
      </c>
    </row>
    <row r="63" spans="1:11" ht="12.75">
      <c r="A63" s="17">
        <v>60</v>
      </c>
      <c r="B63" s="18" t="s">
        <v>65</v>
      </c>
      <c r="C63" s="110" t="s">
        <v>231</v>
      </c>
      <c r="D63" s="46">
        <v>75788</v>
      </c>
      <c r="E63" s="46">
        <v>6893</v>
      </c>
      <c r="F63" s="46">
        <v>9</v>
      </c>
      <c r="G63" s="46">
        <f>SUM(D63:F63)</f>
        <v>82690</v>
      </c>
      <c r="H63" s="46">
        <v>53593</v>
      </c>
      <c r="I63" s="46">
        <v>12723</v>
      </c>
      <c r="J63" s="47">
        <v>3518</v>
      </c>
      <c r="K63" s="47">
        <f t="shared" si="1"/>
        <v>69834</v>
      </c>
    </row>
    <row r="64" spans="1:11" ht="12.75">
      <c r="A64" s="17">
        <v>61</v>
      </c>
      <c r="B64" s="18" t="s">
        <v>66</v>
      </c>
      <c r="C64" s="110" t="s">
        <v>231</v>
      </c>
      <c r="D64" s="46">
        <v>76356</v>
      </c>
      <c r="E64" s="46">
        <v>188</v>
      </c>
      <c r="F64" s="46">
        <v>7</v>
      </c>
      <c r="G64" s="46">
        <f>SUM(D64:F64)</f>
        <v>76551</v>
      </c>
      <c r="H64" s="46">
        <v>31308</v>
      </c>
      <c r="I64" s="46">
        <v>33971</v>
      </c>
      <c r="J64" s="47">
        <v>2409</v>
      </c>
      <c r="K64" s="47">
        <f t="shared" si="1"/>
        <v>67688</v>
      </c>
    </row>
    <row r="65" spans="1:11" ht="12.75">
      <c r="A65" s="18"/>
      <c r="B65" s="20" t="s">
        <v>232</v>
      </c>
      <c r="C65" s="20"/>
      <c r="D65" s="21">
        <f aca="true" t="shared" si="6" ref="D65:K65">SUM(D4:D64)</f>
        <v>10277881</v>
      </c>
      <c r="E65" s="21">
        <f t="shared" si="6"/>
        <v>926420</v>
      </c>
      <c r="F65" s="21">
        <f t="shared" si="6"/>
        <v>13392</v>
      </c>
      <c r="G65" s="21">
        <f t="shared" si="6"/>
        <v>11217693</v>
      </c>
      <c r="H65" s="21">
        <f t="shared" si="6"/>
        <v>7139814</v>
      </c>
      <c r="I65" s="21">
        <f t="shared" si="6"/>
        <v>2106677</v>
      </c>
      <c r="J65" s="21">
        <f t="shared" si="6"/>
        <v>423944</v>
      </c>
      <c r="K65" s="21">
        <f t="shared" si="6"/>
        <v>9670435</v>
      </c>
    </row>
    <row r="66" spans="1:11" ht="12.75">
      <c r="A66" s="24"/>
      <c r="B66" s="25"/>
      <c r="C66" s="25"/>
      <c r="D66" s="49"/>
      <c r="E66" s="49"/>
      <c r="F66" s="49"/>
      <c r="G66" s="49"/>
      <c r="H66" s="49"/>
      <c r="I66" s="49"/>
      <c r="J66" s="49"/>
      <c r="K66" s="49"/>
    </row>
  </sheetData>
  <mergeCells count="1">
    <mergeCell ref="A1:K1"/>
  </mergeCells>
  <printOptions/>
  <pageMargins left="1.41" right="0.5905511811023623" top="0.984251968503937" bottom="0.984251968503937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67"/>
  <sheetViews>
    <sheetView zoomScale="150" zoomScaleNormal="150" workbookViewId="0" topLeftCell="A1">
      <selection activeCell="M30" sqref="M30"/>
    </sheetView>
  </sheetViews>
  <sheetFormatPr defaultColWidth="9.140625" defaultRowHeight="12.75"/>
  <cols>
    <col min="1" max="1" width="4.7109375" style="12" customWidth="1"/>
    <col min="2" max="2" width="15.140625" style="12" customWidth="1"/>
    <col min="3" max="3" width="5.00390625" style="12" bestFit="1" customWidth="1"/>
    <col min="4" max="4" width="12.28125" style="12" customWidth="1"/>
    <col min="5" max="5" width="11.8515625" style="5" bestFit="1" customWidth="1"/>
    <col min="6" max="6" width="7.421875" style="13" bestFit="1" customWidth="1"/>
    <col min="7" max="7" width="9.57421875" style="5" bestFit="1" customWidth="1"/>
    <col min="8" max="8" width="10.8515625" style="12" customWidth="1"/>
    <col min="9" max="9" width="10.8515625" style="13" bestFit="1" customWidth="1"/>
    <col min="11" max="11" width="10.421875" style="0" bestFit="1" customWidth="1"/>
  </cols>
  <sheetData>
    <row r="1" spans="1:9" s="1" customFormat="1" ht="12.75">
      <c r="A1" s="28" t="s">
        <v>98</v>
      </c>
      <c r="B1" s="42"/>
      <c r="C1" s="42"/>
      <c r="D1" s="28"/>
      <c r="E1" s="28"/>
      <c r="F1" s="28"/>
      <c r="G1" s="28"/>
      <c r="H1" s="28"/>
      <c r="I1" s="30"/>
    </row>
    <row r="2" spans="1:9" s="1" customFormat="1" ht="12.75">
      <c r="A2" s="28"/>
      <c r="B2" s="28"/>
      <c r="C2" s="28"/>
      <c r="D2" s="181"/>
      <c r="E2" s="181"/>
      <c r="F2" s="181"/>
      <c r="G2" s="181"/>
      <c r="H2" s="181"/>
      <c r="I2" s="181"/>
    </row>
    <row r="3" spans="1:9" s="7" customFormat="1" ht="33.75">
      <c r="A3" s="182" t="s">
        <v>0</v>
      </c>
      <c r="B3" s="182" t="s">
        <v>1</v>
      </c>
      <c r="C3" s="110" t="s">
        <v>221</v>
      </c>
      <c r="D3" s="157" t="s">
        <v>201</v>
      </c>
      <c r="E3" s="157" t="s">
        <v>202</v>
      </c>
      <c r="F3" s="157" t="s">
        <v>203</v>
      </c>
      <c r="G3" s="157" t="s">
        <v>204</v>
      </c>
      <c r="H3" s="157" t="s">
        <v>205</v>
      </c>
      <c r="I3" s="157" t="s">
        <v>206</v>
      </c>
    </row>
    <row r="4" spans="1:9" ht="11.25" customHeight="1">
      <c r="A4" s="17">
        <v>1</v>
      </c>
      <c r="B4" s="18" t="s">
        <v>6</v>
      </c>
      <c r="C4" s="110" t="s">
        <v>222</v>
      </c>
      <c r="D4" s="56">
        <v>255420143</v>
      </c>
      <c r="E4" s="19">
        <v>38740592</v>
      </c>
      <c r="F4" s="169">
        <v>0</v>
      </c>
      <c r="G4" s="19">
        <v>37489607</v>
      </c>
      <c r="H4" s="19">
        <v>1092875</v>
      </c>
      <c r="I4" s="56">
        <f aca="true" t="shared" si="0" ref="I4:I22">SUM(D4:H4)</f>
        <v>332743217</v>
      </c>
    </row>
    <row r="5" spans="1:9" ht="11.25" customHeight="1">
      <c r="A5" s="17">
        <v>2</v>
      </c>
      <c r="B5" s="18" t="s">
        <v>7</v>
      </c>
      <c r="C5" s="110" t="s">
        <v>222</v>
      </c>
      <c r="D5" s="19">
        <v>101981379</v>
      </c>
      <c r="E5" s="37">
        <v>13672613</v>
      </c>
      <c r="F5" s="19">
        <v>0</v>
      </c>
      <c r="G5" s="55">
        <v>10558856</v>
      </c>
      <c r="H5" s="19">
        <v>0</v>
      </c>
      <c r="I5" s="56">
        <f t="shared" si="0"/>
        <v>126212848</v>
      </c>
    </row>
    <row r="6" spans="1:9" ht="11.25" customHeight="1">
      <c r="A6" s="17">
        <v>3</v>
      </c>
      <c r="B6" s="18" t="s">
        <v>8</v>
      </c>
      <c r="C6" s="110" t="s">
        <v>222</v>
      </c>
      <c r="D6" s="19">
        <v>137126722</v>
      </c>
      <c r="E6" s="19">
        <v>11892375</v>
      </c>
      <c r="F6" s="56">
        <v>0</v>
      </c>
      <c r="G6" s="19">
        <v>23745970</v>
      </c>
      <c r="H6" s="19">
        <v>4578306</v>
      </c>
      <c r="I6" s="56">
        <f t="shared" si="0"/>
        <v>177343373</v>
      </c>
    </row>
    <row r="7" spans="1:9" ht="11.25" customHeight="1">
      <c r="A7" s="17">
        <v>4</v>
      </c>
      <c r="B7" s="18" t="s">
        <v>9</v>
      </c>
      <c r="C7" s="110" t="s">
        <v>222</v>
      </c>
      <c r="D7" s="19">
        <v>118168788</v>
      </c>
      <c r="E7" s="19">
        <v>18484863</v>
      </c>
      <c r="F7" s="169"/>
      <c r="G7" s="56">
        <v>16624215</v>
      </c>
      <c r="H7" s="19">
        <v>1608728</v>
      </c>
      <c r="I7" s="56">
        <f t="shared" si="0"/>
        <v>154886594</v>
      </c>
    </row>
    <row r="8" spans="1:9" ht="11.25" customHeight="1">
      <c r="A8" s="17">
        <v>5</v>
      </c>
      <c r="B8" s="18" t="s">
        <v>10</v>
      </c>
      <c r="C8" s="110" t="s">
        <v>222</v>
      </c>
      <c r="D8" s="19">
        <v>55064310</v>
      </c>
      <c r="E8" s="19">
        <v>9028264</v>
      </c>
      <c r="F8" s="30"/>
      <c r="G8" s="19">
        <v>5214322</v>
      </c>
      <c r="H8" s="19">
        <v>126000</v>
      </c>
      <c r="I8" s="56">
        <f t="shared" si="0"/>
        <v>69432896</v>
      </c>
    </row>
    <row r="9" spans="1:9" ht="11.25" customHeight="1">
      <c r="A9" s="17">
        <v>6</v>
      </c>
      <c r="B9" s="18" t="s">
        <v>11</v>
      </c>
      <c r="C9" s="110" t="s">
        <v>223</v>
      </c>
      <c r="D9" s="119">
        <v>121791765</v>
      </c>
      <c r="E9" s="119">
        <v>18386344</v>
      </c>
      <c r="F9" s="119"/>
      <c r="G9" s="119">
        <v>7810909</v>
      </c>
      <c r="H9" s="119">
        <v>5910155</v>
      </c>
      <c r="I9" s="119">
        <f t="shared" si="0"/>
        <v>153899173</v>
      </c>
    </row>
    <row r="10" spans="1:9" ht="11.25" customHeight="1">
      <c r="A10" s="17">
        <v>7</v>
      </c>
      <c r="B10" s="18" t="s">
        <v>12</v>
      </c>
      <c r="C10" s="110" t="s">
        <v>223</v>
      </c>
      <c r="D10" s="56">
        <v>84700323</v>
      </c>
      <c r="E10" s="56">
        <v>12649026</v>
      </c>
      <c r="F10" s="56">
        <v>0</v>
      </c>
      <c r="G10" s="56">
        <v>3360975</v>
      </c>
      <c r="H10" s="56">
        <v>806971</v>
      </c>
      <c r="I10" s="119">
        <f t="shared" si="0"/>
        <v>101517295</v>
      </c>
    </row>
    <row r="11" spans="1:9" ht="11.25" customHeight="1">
      <c r="A11" s="17">
        <v>8</v>
      </c>
      <c r="B11" s="18" t="s">
        <v>13</v>
      </c>
      <c r="C11" s="110" t="s">
        <v>223</v>
      </c>
      <c r="D11" s="19">
        <v>48912650</v>
      </c>
      <c r="E11" s="19">
        <v>6128186</v>
      </c>
      <c r="F11" s="19"/>
      <c r="G11" s="19">
        <v>2011560</v>
      </c>
      <c r="H11" s="19"/>
      <c r="I11" s="119">
        <f t="shared" si="0"/>
        <v>57052396</v>
      </c>
    </row>
    <row r="12" spans="1:9" ht="11.25" customHeight="1">
      <c r="A12" s="17">
        <v>9</v>
      </c>
      <c r="B12" s="18" t="s">
        <v>14</v>
      </c>
      <c r="C12" s="110" t="s">
        <v>223</v>
      </c>
      <c r="D12" s="19">
        <v>37519898</v>
      </c>
      <c r="E12" s="19">
        <v>3976078</v>
      </c>
      <c r="F12" s="30"/>
      <c r="G12" s="38">
        <v>1631720</v>
      </c>
      <c r="H12" s="19">
        <v>1133406</v>
      </c>
      <c r="I12" s="119">
        <f t="shared" si="0"/>
        <v>44261102</v>
      </c>
    </row>
    <row r="13" spans="1:9" s="1" customFormat="1" ht="11.25" customHeight="1">
      <c r="A13" s="17">
        <v>10</v>
      </c>
      <c r="B13" s="18" t="s">
        <v>15</v>
      </c>
      <c r="C13" s="110" t="s">
        <v>224</v>
      </c>
      <c r="D13" s="19">
        <v>137752000</v>
      </c>
      <c r="E13" s="19">
        <v>36497000</v>
      </c>
      <c r="F13" s="169"/>
      <c r="G13" s="19">
        <v>8366000</v>
      </c>
      <c r="H13" s="19">
        <v>6633000</v>
      </c>
      <c r="I13" s="56">
        <f t="shared" si="0"/>
        <v>189248000</v>
      </c>
    </row>
    <row r="14" spans="1:9" ht="11.25" customHeight="1">
      <c r="A14" s="17">
        <v>11</v>
      </c>
      <c r="B14" s="18" t="s">
        <v>16</v>
      </c>
      <c r="C14" s="110" t="s">
        <v>224</v>
      </c>
      <c r="D14" s="19">
        <v>33873377</v>
      </c>
      <c r="E14" s="19">
        <v>7932992</v>
      </c>
      <c r="F14" s="19"/>
      <c r="G14" s="19">
        <v>1043000</v>
      </c>
      <c r="H14" s="19"/>
      <c r="I14" s="56">
        <f t="shared" si="0"/>
        <v>42849369</v>
      </c>
    </row>
    <row r="15" spans="1:9" ht="11.25" customHeight="1">
      <c r="A15" s="17">
        <v>12</v>
      </c>
      <c r="B15" s="18" t="s">
        <v>17</v>
      </c>
      <c r="C15" s="110" t="s">
        <v>224</v>
      </c>
      <c r="D15" s="19">
        <v>65134467</v>
      </c>
      <c r="E15" s="19">
        <v>17769127</v>
      </c>
      <c r="F15" s="19"/>
      <c r="G15" s="19">
        <v>1928560</v>
      </c>
      <c r="H15" s="19">
        <v>11921780</v>
      </c>
      <c r="I15" s="56">
        <f t="shared" si="0"/>
        <v>96753934</v>
      </c>
    </row>
    <row r="16" spans="1:9" ht="11.25" customHeight="1">
      <c r="A16" s="17">
        <v>13</v>
      </c>
      <c r="B16" s="18" t="s">
        <v>18</v>
      </c>
      <c r="C16" s="110" t="s">
        <v>224</v>
      </c>
      <c r="D16" s="19">
        <v>63340525</v>
      </c>
      <c r="E16" s="19">
        <v>6355413</v>
      </c>
      <c r="F16" s="19"/>
      <c r="G16" s="19">
        <v>1417664</v>
      </c>
      <c r="H16" s="19">
        <v>70940</v>
      </c>
      <c r="I16" s="56">
        <f t="shared" si="0"/>
        <v>71184542</v>
      </c>
    </row>
    <row r="17" spans="1:9" ht="11.25" customHeight="1">
      <c r="A17" s="17">
        <v>14</v>
      </c>
      <c r="B17" s="18" t="s">
        <v>19</v>
      </c>
      <c r="C17" s="110" t="s">
        <v>225</v>
      </c>
      <c r="D17" s="19">
        <v>610880851</v>
      </c>
      <c r="E17" s="19">
        <v>84691572</v>
      </c>
      <c r="F17" s="19"/>
      <c r="G17" s="19">
        <v>39010881</v>
      </c>
      <c r="H17" s="19">
        <v>10069601</v>
      </c>
      <c r="I17" s="56">
        <f t="shared" si="0"/>
        <v>744652905</v>
      </c>
    </row>
    <row r="18" spans="1:9" ht="11.25" customHeight="1">
      <c r="A18" s="17">
        <v>15</v>
      </c>
      <c r="B18" s="18" t="s">
        <v>20</v>
      </c>
      <c r="C18" s="110" t="s">
        <v>225</v>
      </c>
      <c r="D18" s="19">
        <v>73549661</v>
      </c>
      <c r="E18" s="19">
        <v>12918791</v>
      </c>
      <c r="F18" s="19">
        <v>0</v>
      </c>
      <c r="G18" s="19">
        <v>8522130</v>
      </c>
      <c r="H18" s="19">
        <v>6810540</v>
      </c>
      <c r="I18" s="56">
        <f t="shared" si="0"/>
        <v>101801122</v>
      </c>
    </row>
    <row r="19" spans="1:9" ht="11.25" customHeight="1">
      <c r="A19" s="17">
        <v>16</v>
      </c>
      <c r="B19" s="18" t="s">
        <v>21</v>
      </c>
      <c r="C19" s="110" t="s">
        <v>225</v>
      </c>
      <c r="D19" s="19">
        <v>32386105</v>
      </c>
      <c r="E19" s="19">
        <v>8512112</v>
      </c>
      <c r="F19" s="19">
        <v>0</v>
      </c>
      <c r="G19" s="19">
        <v>1533191</v>
      </c>
      <c r="H19" s="19">
        <v>550000</v>
      </c>
      <c r="I19" s="56">
        <f t="shared" si="0"/>
        <v>42981408</v>
      </c>
    </row>
    <row r="20" spans="1:9" ht="11.25" customHeight="1">
      <c r="A20" s="17">
        <v>17</v>
      </c>
      <c r="B20" s="18" t="s">
        <v>22</v>
      </c>
      <c r="C20" s="110" t="s">
        <v>226</v>
      </c>
      <c r="D20" s="19">
        <v>167848000</v>
      </c>
      <c r="E20" s="19">
        <v>32761000</v>
      </c>
      <c r="F20" s="19">
        <v>0</v>
      </c>
      <c r="G20" s="19">
        <v>10237000</v>
      </c>
      <c r="H20" s="19">
        <v>13176000</v>
      </c>
      <c r="I20" s="56">
        <f t="shared" si="0"/>
        <v>224022000</v>
      </c>
    </row>
    <row r="21" spans="1:9" ht="11.25" customHeight="1">
      <c r="A21" s="17">
        <v>18</v>
      </c>
      <c r="B21" s="18" t="s">
        <v>23</v>
      </c>
      <c r="C21" s="110" t="s">
        <v>226</v>
      </c>
      <c r="D21" s="19">
        <v>55008653</v>
      </c>
      <c r="E21" s="19">
        <v>7645540</v>
      </c>
      <c r="F21" s="19"/>
      <c r="G21" s="19">
        <v>1488885</v>
      </c>
      <c r="H21" s="19"/>
      <c r="I21" s="56">
        <f t="shared" si="0"/>
        <v>64143078</v>
      </c>
    </row>
    <row r="22" spans="1:9" ht="11.25" customHeight="1">
      <c r="A22" s="17">
        <v>19</v>
      </c>
      <c r="B22" s="18" t="s">
        <v>24</v>
      </c>
      <c r="C22" s="110" t="s">
        <v>227</v>
      </c>
      <c r="D22" s="19">
        <v>253948563</v>
      </c>
      <c r="E22" s="19">
        <v>33718884</v>
      </c>
      <c r="F22" s="19">
        <v>0</v>
      </c>
      <c r="G22" s="19">
        <v>41877687</v>
      </c>
      <c r="H22" s="19">
        <v>15576614</v>
      </c>
      <c r="I22" s="56">
        <f t="shared" si="0"/>
        <v>345121748</v>
      </c>
    </row>
    <row r="23" spans="1:11" ht="11.25" customHeight="1">
      <c r="A23" s="17">
        <v>20</v>
      </c>
      <c r="B23" s="18" t="s">
        <v>25</v>
      </c>
      <c r="C23" s="110" t="s">
        <v>227</v>
      </c>
      <c r="D23" s="19">
        <v>53327063</v>
      </c>
      <c r="E23" s="19">
        <v>10114282</v>
      </c>
      <c r="F23" s="18"/>
      <c r="G23" s="19">
        <v>3880715</v>
      </c>
      <c r="H23" s="19"/>
      <c r="I23" s="56">
        <f aca="true" t="shared" si="1" ref="I23:I32">SUM(D23:H23)</f>
        <v>67322060</v>
      </c>
      <c r="K23" s="224"/>
    </row>
    <row r="24" spans="1:9" ht="11.25" customHeight="1">
      <c r="A24" s="17">
        <v>21</v>
      </c>
      <c r="B24" s="18" t="s">
        <v>26</v>
      </c>
      <c r="C24" s="110" t="s">
        <v>227</v>
      </c>
      <c r="D24" s="19">
        <v>62231000</v>
      </c>
      <c r="E24" s="19">
        <v>9135812</v>
      </c>
      <c r="F24" s="18"/>
      <c r="G24" s="19">
        <v>6448442</v>
      </c>
      <c r="H24" s="19">
        <v>0</v>
      </c>
      <c r="I24" s="56">
        <f>SUM(D24:H24)</f>
        <v>77815254</v>
      </c>
    </row>
    <row r="25" spans="1:9" ht="11.25" customHeight="1">
      <c r="A25" s="17">
        <v>22</v>
      </c>
      <c r="B25" s="18" t="s">
        <v>27</v>
      </c>
      <c r="C25" s="110" t="s">
        <v>227</v>
      </c>
      <c r="D25" s="19">
        <v>161453000</v>
      </c>
      <c r="E25" s="19">
        <v>23249000</v>
      </c>
      <c r="F25" s="19"/>
      <c r="G25" s="19">
        <v>12638514</v>
      </c>
      <c r="H25" s="19"/>
      <c r="I25" s="56">
        <f t="shared" si="1"/>
        <v>197340514</v>
      </c>
    </row>
    <row r="26" spans="1:9" ht="11.25" customHeight="1">
      <c r="A26" s="17">
        <v>23</v>
      </c>
      <c r="B26" s="18" t="s">
        <v>28</v>
      </c>
      <c r="C26" s="110" t="s">
        <v>227</v>
      </c>
      <c r="D26" s="19">
        <v>81217643</v>
      </c>
      <c r="E26" s="19">
        <v>13228751</v>
      </c>
      <c r="F26" s="19"/>
      <c r="G26" s="19">
        <v>9022615</v>
      </c>
      <c r="H26" s="19">
        <v>1042030</v>
      </c>
      <c r="I26" s="56">
        <f t="shared" si="1"/>
        <v>104511039</v>
      </c>
    </row>
    <row r="27" spans="1:9" ht="11.25" customHeight="1">
      <c r="A27" s="17">
        <v>24</v>
      </c>
      <c r="B27" s="18" t="s">
        <v>29</v>
      </c>
      <c r="C27" s="110" t="s">
        <v>227</v>
      </c>
      <c r="D27" s="19">
        <v>33508774</v>
      </c>
      <c r="E27" s="19">
        <v>3946368</v>
      </c>
      <c r="F27" s="19"/>
      <c r="G27" s="19">
        <v>2806816</v>
      </c>
      <c r="H27" s="19">
        <v>20000</v>
      </c>
      <c r="I27" s="56">
        <f t="shared" si="1"/>
        <v>40281958</v>
      </c>
    </row>
    <row r="28" spans="1:9" ht="11.25" customHeight="1">
      <c r="A28" s="17">
        <v>25</v>
      </c>
      <c r="B28" s="18" t="s">
        <v>30</v>
      </c>
      <c r="C28" s="110" t="s">
        <v>227</v>
      </c>
      <c r="D28" s="19">
        <v>55930871</v>
      </c>
      <c r="E28" s="19">
        <v>7858131</v>
      </c>
      <c r="F28" s="19"/>
      <c r="G28" s="19">
        <v>2945613</v>
      </c>
      <c r="H28" s="19">
        <v>833413</v>
      </c>
      <c r="I28" s="56">
        <f t="shared" si="1"/>
        <v>67568028</v>
      </c>
    </row>
    <row r="29" spans="1:9" ht="11.25" customHeight="1">
      <c r="A29" s="17">
        <v>26</v>
      </c>
      <c r="B29" s="18" t="s">
        <v>31</v>
      </c>
      <c r="C29" s="110" t="s">
        <v>227</v>
      </c>
      <c r="D29" s="19">
        <v>44989716</v>
      </c>
      <c r="E29" s="19">
        <v>6268088</v>
      </c>
      <c r="F29" s="19"/>
      <c r="G29" s="19">
        <v>6326728</v>
      </c>
      <c r="H29" s="19"/>
      <c r="I29" s="56">
        <f t="shared" si="1"/>
        <v>57584532</v>
      </c>
    </row>
    <row r="30" spans="1:9" ht="11.25" customHeight="1">
      <c r="A30" s="17">
        <v>27</v>
      </c>
      <c r="B30" s="18" t="s">
        <v>32</v>
      </c>
      <c r="C30" s="110" t="s">
        <v>227</v>
      </c>
      <c r="D30" s="19">
        <v>39120749</v>
      </c>
      <c r="E30" s="19">
        <v>5737598</v>
      </c>
      <c r="F30" s="19">
        <v>0</v>
      </c>
      <c r="G30" s="19">
        <v>4254674</v>
      </c>
      <c r="H30" s="19">
        <v>0</v>
      </c>
      <c r="I30" s="56">
        <f t="shared" si="1"/>
        <v>49113021</v>
      </c>
    </row>
    <row r="31" spans="1:9" ht="11.25" customHeight="1">
      <c r="A31" s="17">
        <v>28</v>
      </c>
      <c r="B31" s="18" t="s">
        <v>33</v>
      </c>
      <c r="C31" s="110" t="s">
        <v>227</v>
      </c>
      <c r="D31" s="19">
        <v>53285461</v>
      </c>
      <c r="E31" s="19">
        <v>12502447</v>
      </c>
      <c r="F31" s="169"/>
      <c r="G31" s="19">
        <v>4704343</v>
      </c>
      <c r="H31" s="19">
        <v>1109605</v>
      </c>
      <c r="I31" s="56">
        <f t="shared" si="1"/>
        <v>71601856</v>
      </c>
    </row>
    <row r="32" spans="1:9" ht="11.25" customHeight="1">
      <c r="A32" s="17">
        <v>29</v>
      </c>
      <c r="B32" s="18" t="s">
        <v>34</v>
      </c>
      <c r="C32" s="110" t="s">
        <v>227</v>
      </c>
      <c r="D32" s="19">
        <v>56453386</v>
      </c>
      <c r="E32" s="19">
        <v>6288420</v>
      </c>
      <c r="F32" s="19"/>
      <c r="G32" s="19">
        <v>6285325</v>
      </c>
      <c r="H32" s="19">
        <v>4787314</v>
      </c>
      <c r="I32" s="56">
        <f t="shared" si="1"/>
        <v>73814445</v>
      </c>
    </row>
    <row r="33" spans="1:9" ht="11.25" customHeight="1">
      <c r="A33" s="17">
        <v>30</v>
      </c>
      <c r="B33" s="18" t="s">
        <v>35</v>
      </c>
      <c r="C33" s="110" t="s">
        <v>227</v>
      </c>
      <c r="D33" s="19">
        <v>45911000</v>
      </c>
      <c r="E33" s="19">
        <v>5965305</v>
      </c>
      <c r="F33" s="19"/>
      <c r="G33" s="19">
        <v>5081895</v>
      </c>
      <c r="H33" s="19">
        <v>1483492</v>
      </c>
      <c r="I33" s="56">
        <f>SUM(D33:H33)</f>
        <v>58441692</v>
      </c>
    </row>
    <row r="34" spans="1:9" ht="11.25" customHeight="1">
      <c r="A34" s="17">
        <v>31</v>
      </c>
      <c r="B34" s="18" t="s">
        <v>36</v>
      </c>
      <c r="C34" s="110" t="s">
        <v>228</v>
      </c>
      <c r="D34" s="19">
        <v>558970269</v>
      </c>
      <c r="E34" s="19">
        <v>61653867</v>
      </c>
      <c r="F34" s="19"/>
      <c r="G34" s="19">
        <v>61280225</v>
      </c>
      <c r="H34" s="19">
        <v>13386901</v>
      </c>
      <c r="I34" s="56">
        <f>SUM(D34:H34)</f>
        <v>695291262</v>
      </c>
    </row>
    <row r="35" spans="1:9" ht="11.25" customHeight="1">
      <c r="A35" s="17">
        <v>32</v>
      </c>
      <c r="B35" s="18" t="s">
        <v>37</v>
      </c>
      <c r="C35" s="110" t="s">
        <v>228</v>
      </c>
      <c r="D35" s="19">
        <v>242987759</v>
      </c>
      <c r="E35" s="19">
        <v>22105663</v>
      </c>
      <c r="F35" s="19"/>
      <c r="G35" s="19">
        <v>44537804</v>
      </c>
      <c r="H35" s="19">
        <v>5649331</v>
      </c>
      <c r="I35" s="56">
        <f aca="true" t="shared" si="2" ref="I35:I45">SUM(D35:H35)</f>
        <v>315280557</v>
      </c>
    </row>
    <row r="36" spans="1:9" ht="11.25" customHeight="1">
      <c r="A36" s="17">
        <v>33</v>
      </c>
      <c r="B36" s="18" t="s">
        <v>38</v>
      </c>
      <c r="C36" s="110" t="s">
        <v>228</v>
      </c>
      <c r="D36" s="19">
        <v>224764062</v>
      </c>
      <c r="E36" s="19">
        <v>18447214</v>
      </c>
      <c r="F36" s="19"/>
      <c r="G36" s="19">
        <v>31168587</v>
      </c>
      <c r="H36" s="19">
        <v>1117483</v>
      </c>
      <c r="I36" s="56">
        <f t="shared" si="2"/>
        <v>275497346</v>
      </c>
    </row>
    <row r="37" spans="1:9" ht="11.25" customHeight="1">
      <c r="A37" s="17">
        <v>34</v>
      </c>
      <c r="B37" s="18" t="s">
        <v>39</v>
      </c>
      <c r="C37" s="110" t="s">
        <v>228</v>
      </c>
      <c r="D37" s="19">
        <v>282182400</v>
      </c>
      <c r="E37" s="19">
        <v>23591435</v>
      </c>
      <c r="F37" s="169">
        <v>0</v>
      </c>
      <c r="G37" s="19">
        <v>51838965</v>
      </c>
      <c r="H37" s="19">
        <v>2134544</v>
      </c>
      <c r="I37" s="56">
        <f t="shared" si="2"/>
        <v>359747344</v>
      </c>
    </row>
    <row r="38" spans="1:9" ht="11.25" customHeight="1">
      <c r="A38" s="17">
        <v>35</v>
      </c>
      <c r="B38" s="18" t="s">
        <v>40</v>
      </c>
      <c r="C38" s="110" t="s">
        <v>228</v>
      </c>
      <c r="D38" s="19">
        <v>263866159</v>
      </c>
      <c r="E38" s="19">
        <v>25105771</v>
      </c>
      <c r="F38" s="19"/>
      <c r="G38" s="19">
        <v>45821358</v>
      </c>
      <c r="H38" s="19">
        <v>7075050</v>
      </c>
      <c r="I38" s="56">
        <f t="shared" si="2"/>
        <v>341868338</v>
      </c>
    </row>
    <row r="39" spans="1:9" ht="12.75" customHeight="1">
      <c r="A39" s="17">
        <v>36</v>
      </c>
      <c r="B39" s="18" t="s">
        <v>41</v>
      </c>
      <c r="C39" s="110" t="s">
        <v>228</v>
      </c>
      <c r="D39" s="19">
        <v>202111677</v>
      </c>
      <c r="E39" s="169">
        <v>18472889</v>
      </c>
      <c r="F39" s="19"/>
      <c r="G39" s="19">
        <v>10209460</v>
      </c>
      <c r="H39" s="19">
        <v>3745763</v>
      </c>
      <c r="I39" s="56">
        <f t="shared" si="2"/>
        <v>234539789</v>
      </c>
    </row>
    <row r="40" spans="1:9" ht="11.25" customHeight="1">
      <c r="A40" s="17">
        <v>37</v>
      </c>
      <c r="B40" s="18" t="s">
        <v>42</v>
      </c>
      <c r="C40" s="110" t="s">
        <v>228</v>
      </c>
      <c r="D40" s="19">
        <v>113417374</v>
      </c>
      <c r="E40" s="19">
        <v>13367629</v>
      </c>
      <c r="F40" s="19"/>
      <c r="G40" s="19">
        <v>10144639</v>
      </c>
      <c r="H40" s="19">
        <v>286617</v>
      </c>
      <c r="I40" s="56">
        <f t="shared" si="2"/>
        <v>137216259</v>
      </c>
    </row>
    <row r="41" spans="1:9" ht="11.25" customHeight="1">
      <c r="A41" s="17">
        <v>38</v>
      </c>
      <c r="B41" s="18" t="s">
        <v>43</v>
      </c>
      <c r="C41" s="110" t="s">
        <v>228</v>
      </c>
      <c r="D41" s="19">
        <v>100817126</v>
      </c>
      <c r="E41" s="19">
        <v>15171375</v>
      </c>
      <c r="F41" s="30"/>
      <c r="G41" s="19">
        <v>14816146</v>
      </c>
      <c r="H41" s="19"/>
      <c r="I41" s="56">
        <f t="shared" si="2"/>
        <v>130804647</v>
      </c>
    </row>
    <row r="42" spans="1:9" ht="11.25" customHeight="1">
      <c r="A42" s="17">
        <v>39</v>
      </c>
      <c r="B42" s="18" t="s">
        <v>44</v>
      </c>
      <c r="C42" s="110" t="s">
        <v>228</v>
      </c>
      <c r="D42" s="19">
        <v>92126599</v>
      </c>
      <c r="E42" s="19">
        <v>8351874</v>
      </c>
      <c r="F42" s="19"/>
      <c r="G42" s="19">
        <v>11715507</v>
      </c>
      <c r="H42" s="19">
        <v>380825</v>
      </c>
      <c r="I42" s="56">
        <f t="shared" si="2"/>
        <v>112574805</v>
      </c>
    </row>
    <row r="43" spans="1:9" ht="11.25" customHeight="1">
      <c r="A43" s="17">
        <v>40</v>
      </c>
      <c r="B43" s="18" t="s">
        <v>45</v>
      </c>
      <c r="C43" s="110" t="s">
        <v>228</v>
      </c>
      <c r="D43" s="19">
        <v>74810690</v>
      </c>
      <c r="E43" s="19">
        <v>7596432</v>
      </c>
      <c r="F43" s="19"/>
      <c r="G43" s="19">
        <v>7840567</v>
      </c>
      <c r="H43" s="19">
        <v>847518</v>
      </c>
      <c r="I43" s="56">
        <f t="shared" si="2"/>
        <v>91095207</v>
      </c>
    </row>
    <row r="44" spans="1:9" ht="11.25" customHeight="1">
      <c r="A44" s="17">
        <v>41</v>
      </c>
      <c r="B44" s="18" t="s">
        <v>46</v>
      </c>
      <c r="C44" s="110" t="s">
        <v>228</v>
      </c>
      <c r="D44" s="19">
        <v>87508478</v>
      </c>
      <c r="E44" s="19">
        <v>10999666</v>
      </c>
      <c r="F44" s="19">
        <v>0</v>
      </c>
      <c r="G44" s="19">
        <v>6150784</v>
      </c>
      <c r="H44" s="19">
        <v>0</v>
      </c>
      <c r="I44" s="56">
        <f t="shared" si="2"/>
        <v>104658928</v>
      </c>
    </row>
    <row r="45" spans="1:9" ht="11.25" customHeight="1">
      <c r="A45" s="17">
        <v>42</v>
      </c>
      <c r="B45" s="18" t="s">
        <v>47</v>
      </c>
      <c r="C45" s="110" t="s">
        <v>228</v>
      </c>
      <c r="D45" s="19">
        <v>50582109</v>
      </c>
      <c r="E45" s="19">
        <v>5888605</v>
      </c>
      <c r="F45" s="19">
        <v>0</v>
      </c>
      <c r="G45" s="169">
        <v>4936415</v>
      </c>
      <c r="H45" s="19">
        <v>127109</v>
      </c>
      <c r="I45" s="56">
        <f t="shared" si="2"/>
        <v>61534238</v>
      </c>
    </row>
    <row r="46" spans="1:9" ht="11.25" customHeight="1">
      <c r="A46" s="17">
        <v>43</v>
      </c>
      <c r="B46" s="18" t="s">
        <v>48</v>
      </c>
      <c r="C46" s="110" t="s">
        <v>229</v>
      </c>
      <c r="D46" s="19">
        <v>281997414</v>
      </c>
      <c r="E46" s="19">
        <v>39274155</v>
      </c>
      <c r="F46" s="19">
        <v>0</v>
      </c>
      <c r="G46" s="19">
        <v>9983094</v>
      </c>
      <c r="H46" s="19">
        <v>2761</v>
      </c>
      <c r="I46" s="56">
        <f>SUM(D46:H46)</f>
        <v>331257424</v>
      </c>
    </row>
    <row r="47" spans="1:9" ht="11.25" customHeight="1">
      <c r="A47" s="17">
        <v>44</v>
      </c>
      <c r="B47" s="18" t="s">
        <v>49</v>
      </c>
      <c r="C47" s="110" t="s">
        <v>229</v>
      </c>
      <c r="D47" s="19">
        <v>77248968</v>
      </c>
      <c r="E47" s="19">
        <v>10382805</v>
      </c>
      <c r="F47" s="19"/>
      <c r="G47" s="19">
        <v>10046790</v>
      </c>
      <c r="H47" s="19">
        <v>279532</v>
      </c>
      <c r="I47" s="56">
        <f>SUM(D47:H47)</f>
        <v>97958095</v>
      </c>
    </row>
    <row r="48" spans="1:9" ht="11.25" customHeight="1">
      <c r="A48" s="17">
        <v>45</v>
      </c>
      <c r="B48" s="18" t="s">
        <v>50</v>
      </c>
      <c r="C48" s="110" t="s">
        <v>229</v>
      </c>
      <c r="D48" s="19">
        <v>136359397</v>
      </c>
      <c r="E48" s="19">
        <v>13706436</v>
      </c>
      <c r="F48" s="19">
        <v>0</v>
      </c>
      <c r="G48" s="19">
        <v>11392588</v>
      </c>
      <c r="H48" s="19">
        <v>0</v>
      </c>
      <c r="I48" s="56">
        <f aca="true" t="shared" si="3" ref="I48:I53">SUM(D48:H48)</f>
        <v>161458421</v>
      </c>
    </row>
    <row r="49" spans="1:9" s="6" customFormat="1" ht="11.25" customHeight="1">
      <c r="A49" s="17">
        <v>46</v>
      </c>
      <c r="B49" s="18" t="s">
        <v>75</v>
      </c>
      <c r="C49" s="110" t="s">
        <v>229</v>
      </c>
      <c r="D49" s="119">
        <v>38763720</v>
      </c>
      <c r="E49" s="119">
        <v>9326436</v>
      </c>
      <c r="F49" s="19"/>
      <c r="G49" s="19">
        <v>2779028</v>
      </c>
      <c r="H49" s="119"/>
      <c r="I49" s="56">
        <f t="shared" si="3"/>
        <v>50869184</v>
      </c>
    </row>
    <row r="50" spans="1:9" s="6" customFormat="1" ht="11.25" customHeight="1">
      <c r="A50" s="17">
        <v>47</v>
      </c>
      <c r="B50" s="18" t="s">
        <v>52</v>
      </c>
      <c r="C50" s="110" t="s">
        <v>229</v>
      </c>
      <c r="D50" s="119">
        <v>50178000</v>
      </c>
      <c r="E50" s="119">
        <v>8580820</v>
      </c>
      <c r="F50" s="19"/>
      <c r="G50" s="19">
        <v>13302930</v>
      </c>
      <c r="H50" s="119">
        <v>785195</v>
      </c>
      <c r="I50" s="56">
        <f t="shared" si="3"/>
        <v>72846945</v>
      </c>
    </row>
    <row r="51" spans="1:9" s="5" customFormat="1" ht="11.25">
      <c r="A51" s="17">
        <v>48</v>
      </c>
      <c r="B51" s="18" t="s">
        <v>53</v>
      </c>
      <c r="C51" s="110" t="s">
        <v>229</v>
      </c>
      <c r="D51" s="119">
        <v>39795979</v>
      </c>
      <c r="E51" s="119">
        <v>6676602</v>
      </c>
      <c r="F51" s="19"/>
      <c r="G51" s="19">
        <v>4438455</v>
      </c>
      <c r="H51" s="119"/>
      <c r="I51" s="56">
        <f t="shared" si="3"/>
        <v>50911036</v>
      </c>
    </row>
    <row r="52" spans="1:9" s="5" customFormat="1" ht="11.25">
      <c r="A52" s="17">
        <v>49</v>
      </c>
      <c r="B52" s="18" t="s">
        <v>54</v>
      </c>
      <c r="C52" s="110" t="s">
        <v>229</v>
      </c>
      <c r="D52" s="122">
        <v>38338790</v>
      </c>
      <c r="E52" s="122">
        <v>7805029</v>
      </c>
      <c r="F52" s="46">
        <v>0</v>
      </c>
      <c r="G52" s="46">
        <v>6252627</v>
      </c>
      <c r="H52" s="122">
        <v>271455</v>
      </c>
      <c r="I52" s="56">
        <f t="shared" si="3"/>
        <v>52667901</v>
      </c>
    </row>
    <row r="53" spans="1:9" s="5" customFormat="1" ht="11.25">
      <c r="A53" s="17">
        <v>50</v>
      </c>
      <c r="B53" s="18" t="s">
        <v>55</v>
      </c>
      <c r="C53" s="110" t="s">
        <v>229</v>
      </c>
      <c r="D53" s="122">
        <v>61502047</v>
      </c>
      <c r="E53" s="122">
        <v>10469187</v>
      </c>
      <c r="F53" s="46"/>
      <c r="G53" s="46">
        <v>2935628</v>
      </c>
      <c r="H53" s="122">
        <v>2007599</v>
      </c>
      <c r="I53" s="56">
        <f t="shared" si="3"/>
        <v>76914461</v>
      </c>
    </row>
    <row r="54" spans="1:9" s="5" customFormat="1" ht="11.25">
      <c r="A54" s="17">
        <v>51</v>
      </c>
      <c r="B54" s="18" t="s">
        <v>56</v>
      </c>
      <c r="C54" s="110" t="s">
        <v>229</v>
      </c>
      <c r="D54" s="122">
        <v>28523708</v>
      </c>
      <c r="E54" s="122">
        <v>4604431</v>
      </c>
      <c r="F54" s="114"/>
      <c r="G54" s="46">
        <v>1878107</v>
      </c>
      <c r="H54" s="46">
        <v>65355</v>
      </c>
      <c r="I54" s="56">
        <f>SUM(D54:H54)</f>
        <v>35071601</v>
      </c>
    </row>
    <row r="55" spans="1:9" ht="12.75">
      <c r="A55" s="17">
        <v>52</v>
      </c>
      <c r="B55" s="18" t="s">
        <v>57</v>
      </c>
      <c r="C55" s="110" t="s">
        <v>230</v>
      </c>
      <c r="D55" s="119">
        <v>213213552</v>
      </c>
      <c r="E55" s="119">
        <v>18735822</v>
      </c>
      <c r="F55" s="19">
        <v>0</v>
      </c>
      <c r="G55" s="19">
        <v>25166738</v>
      </c>
      <c r="H55" s="119">
        <v>11375000</v>
      </c>
      <c r="I55" s="56">
        <f aca="true" t="shared" si="4" ref="I55:I60">SUM(D55:H55)</f>
        <v>268491112</v>
      </c>
    </row>
    <row r="56" spans="1:9" ht="12.75">
      <c r="A56" s="17">
        <v>53</v>
      </c>
      <c r="B56" s="18" t="s">
        <v>58</v>
      </c>
      <c r="C56" s="110" t="s">
        <v>230</v>
      </c>
      <c r="D56" s="122">
        <v>78798389</v>
      </c>
      <c r="E56" s="122">
        <v>10091985</v>
      </c>
      <c r="F56" s="46"/>
      <c r="G56" s="46">
        <v>7824558</v>
      </c>
      <c r="H56" s="122">
        <v>1427928</v>
      </c>
      <c r="I56" s="56">
        <f t="shared" si="4"/>
        <v>98142860</v>
      </c>
    </row>
    <row r="57" spans="1:9" ht="12.75">
      <c r="A57" s="17">
        <v>54</v>
      </c>
      <c r="B57" s="18" t="s">
        <v>59</v>
      </c>
      <c r="C57" s="110" t="s">
        <v>230</v>
      </c>
      <c r="D57" s="122">
        <v>84655933</v>
      </c>
      <c r="E57" s="122">
        <v>10401875</v>
      </c>
      <c r="F57" s="46"/>
      <c r="G57" s="46">
        <v>7560700</v>
      </c>
      <c r="H57" s="122">
        <v>1422298</v>
      </c>
      <c r="I57" s="56">
        <f t="shared" si="4"/>
        <v>104040806</v>
      </c>
    </row>
    <row r="58" spans="1:9" ht="12.75">
      <c r="A58" s="17">
        <v>55</v>
      </c>
      <c r="B58" s="18" t="s">
        <v>60</v>
      </c>
      <c r="C58" s="110" t="s">
        <v>230</v>
      </c>
      <c r="D58" s="122">
        <v>60864011</v>
      </c>
      <c r="E58" s="122">
        <v>5795282</v>
      </c>
      <c r="F58" s="46"/>
      <c r="G58" s="46">
        <v>6500637</v>
      </c>
      <c r="H58" s="122">
        <v>1000000</v>
      </c>
      <c r="I58" s="56">
        <f t="shared" si="4"/>
        <v>74159930</v>
      </c>
    </row>
    <row r="59" spans="1:9" ht="12.75">
      <c r="A59" s="17">
        <v>56</v>
      </c>
      <c r="B59" s="18" t="s">
        <v>61</v>
      </c>
      <c r="C59" s="110" t="s">
        <v>230</v>
      </c>
      <c r="D59" s="122">
        <v>64593390</v>
      </c>
      <c r="E59" s="122">
        <v>20301480</v>
      </c>
      <c r="F59" s="46">
        <v>0</v>
      </c>
      <c r="G59" s="46">
        <v>4914788</v>
      </c>
      <c r="H59" s="122">
        <v>353931</v>
      </c>
      <c r="I59" s="56">
        <f t="shared" si="4"/>
        <v>90163589</v>
      </c>
    </row>
    <row r="60" spans="1:9" ht="12.75">
      <c r="A60" s="17">
        <v>57</v>
      </c>
      <c r="B60" s="18" t="s">
        <v>62</v>
      </c>
      <c r="C60" s="110" t="s">
        <v>230</v>
      </c>
      <c r="D60" s="122">
        <v>61299916</v>
      </c>
      <c r="E60" s="122">
        <v>9531248</v>
      </c>
      <c r="F60" s="46"/>
      <c r="G60" s="46">
        <v>3429657</v>
      </c>
      <c r="H60" s="122">
        <v>66439</v>
      </c>
      <c r="I60" s="56">
        <f t="shared" si="4"/>
        <v>74327260</v>
      </c>
    </row>
    <row r="61" spans="1:9" ht="12.75">
      <c r="A61" s="17">
        <v>58</v>
      </c>
      <c r="B61" s="18" t="s">
        <v>63</v>
      </c>
      <c r="C61" s="110" t="s">
        <v>231</v>
      </c>
      <c r="D61" s="119">
        <v>292176454</v>
      </c>
      <c r="E61" s="119">
        <v>36078815</v>
      </c>
      <c r="F61" s="19">
        <v>0</v>
      </c>
      <c r="G61" s="19">
        <v>34580458</v>
      </c>
      <c r="H61" s="19">
        <v>6479564</v>
      </c>
      <c r="I61" s="56">
        <f>SUM(D61:H61)</f>
        <v>369315291</v>
      </c>
    </row>
    <row r="62" spans="1:9" ht="12.75">
      <c r="A62" s="17">
        <v>59</v>
      </c>
      <c r="B62" s="18" t="s">
        <v>64</v>
      </c>
      <c r="C62" s="110" t="s">
        <v>231</v>
      </c>
      <c r="D62" s="119">
        <v>79013767</v>
      </c>
      <c r="E62" s="119">
        <v>10770095</v>
      </c>
      <c r="F62" s="19"/>
      <c r="G62" s="19">
        <v>19821588</v>
      </c>
      <c r="H62" s="119">
        <v>0</v>
      </c>
      <c r="I62" s="56">
        <v>109605450</v>
      </c>
    </row>
    <row r="63" spans="1:9" ht="12.75">
      <c r="A63" s="17">
        <v>60</v>
      </c>
      <c r="B63" s="18" t="s">
        <v>65</v>
      </c>
      <c r="C63" s="110" t="s">
        <v>231</v>
      </c>
      <c r="D63" s="119">
        <v>106123751</v>
      </c>
      <c r="E63" s="119">
        <v>13062914</v>
      </c>
      <c r="F63" s="19"/>
      <c r="G63" s="19">
        <v>7493727</v>
      </c>
      <c r="H63" s="119">
        <v>7916496</v>
      </c>
      <c r="I63" s="56">
        <f>SUM(D63:H63)</f>
        <v>134596888</v>
      </c>
    </row>
    <row r="64" spans="1:9" ht="12.75">
      <c r="A64" s="17">
        <v>61</v>
      </c>
      <c r="B64" s="18" t="s">
        <v>66</v>
      </c>
      <c r="C64" s="110" t="s">
        <v>231</v>
      </c>
      <c r="D64" s="119">
        <v>78398487</v>
      </c>
      <c r="E64" s="119">
        <v>6672853</v>
      </c>
      <c r="F64" s="19">
        <v>0</v>
      </c>
      <c r="G64" s="19">
        <v>3195151</v>
      </c>
      <c r="H64" s="119">
        <v>168044</v>
      </c>
      <c r="I64" s="56">
        <f>SUM(D64:H64)</f>
        <v>88434535</v>
      </c>
    </row>
    <row r="65" spans="1:9" ht="12.75">
      <c r="A65" s="18"/>
      <c r="B65" s="20" t="s">
        <v>232</v>
      </c>
      <c r="C65" s="20"/>
      <c r="D65" s="150">
        <f aca="true" t="shared" si="5" ref="D65:I65">SUM(D4:D64)</f>
        <v>7307827218</v>
      </c>
      <c r="E65" s="150">
        <f t="shared" si="5"/>
        <v>969075664</v>
      </c>
      <c r="F65" s="21">
        <f t="shared" si="5"/>
        <v>0</v>
      </c>
      <c r="G65" s="150">
        <f t="shared" si="5"/>
        <v>772226518</v>
      </c>
      <c r="H65" s="150">
        <f t="shared" si="5"/>
        <v>157713508</v>
      </c>
      <c r="I65" s="21">
        <f t="shared" si="5"/>
        <v>9206842908</v>
      </c>
    </row>
    <row r="66" spans="1:9" ht="12.75">
      <c r="A66" s="24"/>
      <c r="B66" s="25"/>
      <c r="C66" s="25"/>
      <c r="D66" s="68"/>
      <c r="E66" s="68"/>
      <c r="F66" s="24"/>
      <c r="G66" s="68"/>
      <c r="H66" s="68"/>
      <c r="I66" s="24"/>
    </row>
    <row r="67" spans="1:9" ht="12.75">
      <c r="A67" s="114"/>
      <c r="B67" s="114"/>
      <c r="C67" s="114"/>
      <c r="D67" s="114"/>
      <c r="E67" s="114"/>
      <c r="F67" s="30"/>
      <c r="G67" s="114"/>
      <c r="H67" s="114"/>
      <c r="I67" s="30"/>
    </row>
  </sheetData>
  <printOptions/>
  <pageMargins left="0.7086614173228347" right="0.75" top="0.984251968503937" bottom="0.984251968503937" header="0.1968503937007874" footer="0"/>
  <pageSetup horizontalDpi="600" verticalDpi="600" orientation="portrait" paperSize="9" r:id="rId1"/>
  <ignoredErrors>
    <ignoredError sqref="I23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K138"/>
  <sheetViews>
    <sheetView tabSelected="1" zoomScale="130" zoomScaleNormal="130" workbookViewId="0" topLeftCell="A1">
      <selection activeCell="I11" sqref="I11"/>
    </sheetView>
  </sheetViews>
  <sheetFormatPr defaultColWidth="9.140625" defaultRowHeight="14.25" customHeight="1"/>
  <cols>
    <col min="1" max="1" width="4.28125" style="11" customWidth="1"/>
    <col min="2" max="2" width="15.7109375" style="1" customWidth="1"/>
    <col min="3" max="3" width="5.00390625" style="1" bestFit="1" customWidth="1"/>
    <col min="4" max="4" width="10.140625" style="1" bestFit="1" customWidth="1"/>
    <col min="5" max="5" width="11.421875" style="1" customWidth="1"/>
    <col min="6" max="6" width="12.421875" style="1" customWidth="1"/>
    <col min="7" max="7" width="10.28125" style="1" customWidth="1"/>
    <col min="8" max="8" width="12.28125" style="1" bestFit="1" customWidth="1"/>
    <col min="9" max="9" width="11.421875" style="3" bestFit="1" customWidth="1"/>
    <col min="10" max="10" width="11.57421875" style="1" customWidth="1"/>
    <col min="11" max="11" width="11.421875" style="3" bestFit="1" customWidth="1"/>
    <col min="12" max="16384" width="9.140625" style="1" customWidth="1"/>
  </cols>
  <sheetData>
    <row r="1" spans="1:11" s="201" customFormat="1" ht="14.25" customHeight="1">
      <c r="A1" s="227" t="s">
        <v>99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4.25" customHeight="1">
      <c r="A2" s="42"/>
      <c r="B2" s="42"/>
      <c r="C2" s="42"/>
      <c r="D2" s="183"/>
      <c r="E2" s="183"/>
      <c r="F2" s="42"/>
      <c r="G2" s="42"/>
      <c r="H2" s="42"/>
      <c r="I2" s="42"/>
      <c r="J2" s="42"/>
      <c r="K2" s="42"/>
    </row>
    <row r="3" spans="1:11" s="2" customFormat="1" ht="36">
      <c r="A3" s="57" t="s">
        <v>0</v>
      </c>
      <c r="B3" s="57" t="s">
        <v>1</v>
      </c>
      <c r="C3" s="110" t="s">
        <v>221</v>
      </c>
      <c r="D3" s="176" t="s">
        <v>86</v>
      </c>
      <c r="E3" s="57" t="s">
        <v>87</v>
      </c>
      <c r="F3" s="176" t="s">
        <v>88</v>
      </c>
      <c r="G3" s="57" t="s">
        <v>89</v>
      </c>
      <c r="H3" s="176" t="s">
        <v>90</v>
      </c>
      <c r="I3" s="57" t="s">
        <v>91</v>
      </c>
      <c r="J3" s="57" t="s">
        <v>145</v>
      </c>
      <c r="K3" s="176" t="s">
        <v>92</v>
      </c>
    </row>
    <row r="4" spans="1:11" ht="14.25" customHeight="1">
      <c r="A4" s="17">
        <v>1</v>
      </c>
      <c r="B4" s="18" t="s">
        <v>6</v>
      </c>
      <c r="C4" s="110" t="s">
        <v>222</v>
      </c>
      <c r="D4" s="19">
        <v>13724561</v>
      </c>
      <c r="E4" s="19">
        <v>3690190</v>
      </c>
      <c r="F4" s="19">
        <v>58404580</v>
      </c>
      <c r="G4" s="19">
        <v>983988</v>
      </c>
      <c r="H4" s="19">
        <v>79561530</v>
      </c>
      <c r="I4" s="19">
        <v>2836540</v>
      </c>
      <c r="J4" s="19">
        <v>287640</v>
      </c>
      <c r="K4" s="19">
        <v>193151614</v>
      </c>
    </row>
    <row r="5" spans="1:11" ht="14.25" customHeight="1">
      <c r="A5" s="17">
        <v>2</v>
      </c>
      <c r="B5" s="18" t="s">
        <v>7</v>
      </c>
      <c r="C5" s="110" t="s">
        <v>222</v>
      </c>
      <c r="D5" s="19">
        <v>11420229</v>
      </c>
      <c r="E5" s="19">
        <v>2476102</v>
      </c>
      <c r="F5" s="19">
        <v>29365751</v>
      </c>
      <c r="G5" s="19">
        <v>0</v>
      </c>
      <c r="H5" s="19">
        <v>16200753</v>
      </c>
      <c r="I5" s="19">
        <v>1462667</v>
      </c>
      <c r="J5" s="19">
        <v>0</v>
      </c>
      <c r="K5" s="19">
        <v>78199565</v>
      </c>
    </row>
    <row r="6" spans="1:11" ht="14.25" customHeight="1">
      <c r="A6" s="17">
        <v>3</v>
      </c>
      <c r="B6" s="18" t="s">
        <v>8</v>
      </c>
      <c r="C6" s="110" t="s">
        <v>222</v>
      </c>
      <c r="D6" s="19">
        <v>14012892</v>
      </c>
      <c r="E6" s="19">
        <v>6227645</v>
      </c>
      <c r="F6" s="19">
        <v>46687791</v>
      </c>
      <c r="G6" s="169">
        <v>485897</v>
      </c>
      <c r="H6" s="19">
        <v>35901261</v>
      </c>
      <c r="I6" s="19">
        <v>2006326</v>
      </c>
      <c r="J6" s="19">
        <v>538236</v>
      </c>
      <c r="K6" s="19">
        <v>90227665</v>
      </c>
    </row>
    <row r="7" spans="1:11" ht="14.25" customHeight="1">
      <c r="A7" s="17">
        <v>4</v>
      </c>
      <c r="B7" s="18" t="s">
        <v>9</v>
      </c>
      <c r="C7" s="110" t="s">
        <v>222</v>
      </c>
      <c r="D7" s="19">
        <v>5664342</v>
      </c>
      <c r="E7" s="19">
        <v>4007641</v>
      </c>
      <c r="F7" s="19">
        <v>31156934</v>
      </c>
      <c r="G7" s="19"/>
      <c r="H7" s="19">
        <v>33125911</v>
      </c>
      <c r="I7" s="19">
        <v>1071409</v>
      </c>
      <c r="J7" s="19"/>
      <c r="K7" s="19">
        <v>83939813</v>
      </c>
    </row>
    <row r="8" spans="1:11" ht="14.25" customHeight="1">
      <c r="A8" s="17">
        <v>5</v>
      </c>
      <c r="B8" s="18" t="s">
        <v>10</v>
      </c>
      <c r="C8" s="110" t="s">
        <v>222</v>
      </c>
      <c r="D8" s="19">
        <v>12859769</v>
      </c>
      <c r="E8" s="19">
        <v>1357518</v>
      </c>
      <c r="F8" s="19">
        <v>13043507</v>
      </c>
      <c r="G8" s="19">
        <v>270945</v>
      </c>
      <c r="H8" s="19">
        <v>9659737</v>
      </c>
      <c r="I8" s="19">
        <v>1260721</v>
      </c>
      <c r="J8" s="19">
        <v>572653</v>
      </c>
      <c r="K8" s="19">
        <v>46452309</v>
      </c>
    </row>
    <row r="9" spans="1:11" ht="14.25" customHeight="1">
      <c r="A9" s="17">
        <v>6</v>
      </c>
      <c r="B9" s="18" t="s">
        <v>11</v>
      </c>
      <c r="C9" s="110" t="s">
        <v>223</v>
      </c>
      <c r="D9" s="19">
        <v>8768205</v>
      </c>
      <c r="E9" s="19">
        <v>4721796</v>
      </c>
      <c r="F9" s="19">
        <v>25093905</v>
      </c>
      <c r="G9" s="19"/>
      <c r="H9" s="19">
        <v>29167046</v>
      </c>
      <c r="I9" s="19">
        <v>1552570</v>
      </c>
      <c r="J9" s="19"/>
      <c r="K9" s="19">
        <v>82955975</v>
      </c>
    </row>
    <row r="10" spans="1:11" ht="14.25" customHeight="1">
      <c r="A10" s="17">
        <v>7</v>
      </c>
      <c r="B10" s="18" t="s">
        <v>12</v>
      </c>
      <c r="C10" s="110" t="s">
        <v>223</v>
      </c>
      <c r="D10" s="169">
        <v>7349284</v>
      </c>
      <c r="E10" s="169">
        <v>7349284</v>
      </c>
      <c r="F10" s="169">
        <v>18792640</v>
      </c>
      <c r="G10" s="38">
        <v>0</v>
      </c>
      <c r="H10" s="19">
        <v>20440215</v>
      </c>
      <c r="I10" s="19">
        <v>1228651</v>
      </c>
      <c r="J10" s="38">
        <v>0</v>
      </c>
      <c r="K10" s="19">
        <v>54848888</v>
      </c>
    </row>
    <row r="11" spans="1:11" ht="14.25" customHeight="1">
      <c r="A11" s="17">
        <v>8</v>
      </c>
      <c r="B11" s="18" t="s">
        <v>13</v>
      </c>
      <c r="C11" s="110" t="s">
        <v>223</v>
      </c>
      <c r="D11" s="19">
        <v>1190888</v>
      </c>
      <c r="E11" s="19">
        <v>1190888</v>
      </c>
      <c r="F11" s="19">
        <v>14185435</v>
      </c>
      <c r="G11" s="19">
        <v>0</v>
      </c>
      <c r="H11" s="19">
        <v>19586493</v>
      </c>
      <c r="I11" s="19">
        <v>703715</v>
      </c>
      <c r="J11" s="19">
        <v>0</v>
      </c>
      <c r="K11" s="19">
        <v>23280467</v>
      </c>
    </row>
    <row r="12" spans="1:11" ht="14.25" customHeight="1">
      <c r="A12" s="17">
        <v>9</v>
      </c>
      <c r="B12" s="18" t="s">
        <v>14</v>
      </c>
      <c r="C12" s="110" t="s">
        <v>223</v>
      </c>
      <c r="D12" s="19">
        <v>4130977</v>
      </c>
      <c r="E12" s="19">
        <v>1705065</v>
      </c>
      <c r="F12" s="19">
        <v>8310145</v>
      </c>
      <c r="G12" s="19"/>
      <c r="H12" s="19">
        <v>9909231</v>
      </c>
      <c r="I12" s="19">
        <v>352600</v>
      </c>
      <c r="J12" s="19"/>
      <c r="K12" s="19">
        <v>25853045</v>
      </c>
    </row>
    <row r="13" spans="1:11" ht="14.25" customHeight="1">
      <c r="A13" s="17">
        <v>10</v>
      </c>
      <c r="B13" s="18" t="s">
        <v>15</v>
      </c>
      <c r="C13" s="110" t="s">
        <v>224</v>
      </c>
      <c r="D13" s="19">
        <v>2486000</v>
      </c>
      <c r="E13" s="19">
        <v>2486000</v>
      </c>
      <c r="F13" s="19">
        <v>36285000</v>
      </c>
      <c r="G13" s="19"/>
      <c r="H13" s="19">
        <v>35481000</v>
      </c>
      <c r="I13" s="19"/>
      <c r="J13" s="19"/>
      <c r="K13" s="19">
        <v>129506000</v>
      </c>
    </row>
    <row r="14" spans="1:11" ht="14.25" customHeight="1">
      <c r="A14" s="17">
        <v>11</v>
      </c>
      <c r="B14" s="18" t="s">
        <v>16</v>
      </c>
      <c r="C14" s="110" t="s">
        <v>224</v>
      </c>
      <c r="D14" s="19"/>
      <c r="E14" s="19"/>
      <c r="F14" s="19">
        <v>12262060</v>
      </c>
      <c r="G14" s="19"/>
      <c r="H14" s="19">
        <v>4269878</v>
      </c>
      <c r="I14" s="19"/>
      <c r="J14" s="19"/>
      <c r="K14" s="19">
        <v>20219632</v>
      </c>
    </row>
    <row r="15" spans="1:11" ht="14.25" customHeight="1">
      <c r="A15" s="17">
        <v>12</v>
      </c>
      <c r="B15" s="18" t="s">
        <v>17</v>
      </c>
      <c r="C15" s="110" t="s">
        <v>224</v>
      </c>
      <c r="D15" s="19">
        <v>2606346</v>
      </c>
      <c r="E15" s="19">
        <v>1159202</v>
      </c>
      <c r="F15" s="19">
        <v>19848884</v>
      </c>
      <c r="G15" s="19">
        <v>112976</v>
      </c>
      <c r="H15" s="19">
        <v>10409620</v>
      </c>
      <c r="I15" s="19">
        <v>916315</v>
      </c>
      <c r="J15" s="19">
        <v>744380</v>
      </c>
      <c r="K15" s="19">
        <v>59465588</v>
      </c>
    </row>
    <row r="16" spans="1:11" ht="14.25" customHeight="1">
      <c r="A16" s="17">
        <v>13</v>
      </c>
      <c r="B16" s="18" t="s">
        <v>18</v>
      </c>
      <c r="C16" s="110" t="s">
        <v>224</v>
      </c>
      <c r="D16" s="19">
        <v>2700000</v>
      </c>
      <c r="E16" s="19">
        <v>994892</v>
      </c>
      <c r="F16" s="19">
        <v>9768433</v>
      </c>
      <c r="G16" s="19"/>
      <c r="H16" s="19">
        <v>23477918</v>
      </c>
      <c r="I16" s="19">
        <v>581000</v>
      </c>
      <c r="J16" s="19"/>
      <c r="K16" s="19">
        <v>37687420</v>
      </c>
    </row>
    <row r="17" spans="1:11" ht="14.25" customHeight="1">
      <c r="A17" s="17">
        <v>14</v>
      </c>
      <c r="B17" s="18" t="s">
        <v>19</v>
      </c>
      <c r="C17" s="110" t="s">
        <v>225</v>
      </c>
      <c r="D17" s="19">
        <v>32979558</v>
      </c>
      <c r="E17" s="19">
        <v>6918822</v>
      </c>
      <c r="F17" s="19">
        <v>161260240</v>
      </c>
      <c r="G17" s="19">
        <v>2561612</v>
      </c>
      <c r="H17" s="19">
        <v>137792920</v>
      </c>
      <c r="I17" s="19">
        <v>9183630</v>
      </c>
      <c r="J17" s="19">
        <v>2737303</v>
      </c>
      <c r="K17" s="19">
        <v>431770221</v>
      </c>
    </row>
    <row r="18" spans="1:11" ht="14.25" customHeight="1">
      <c r="A18" s="17">
        <v>15</v>
      </c>
      <c r="B18" s="18" t="s">
        <v>20</v>
      </c>
      <c r="C18" s="110" t="s">
        <v>225</v>
      </c>
      <c r="D18" s="19">
        <v>109085239</v>
      </c>
      <c r="E18" s="19">
        <v>2236892</v>
      </c>
      <c r="F18" s="19">
        <v>23524169</v>
      </c>
      <c r="G18" s="19">
        <v>65634</v>
      </c>
      <c r="H18" s="19">
        <v>16112986</v>
      </c>
      <c r="I18" s="19">
        <v>1169943</v>
      </c>
      <c r="J18" s="19">
        <v>2100609</v>
      </c>
      <c r="K18" s="19">
        <v>59634259</v>
      </c>
    </row>
    <row r="19" spans="1:11" ht="14.25" customHeight="1">
      <c r="A19" s="17">
        <v>16</v>
      </c>
      <c r="B19" s="18" t="s">
        <v>21</v>
      </c>
      <c r="C19" s="110" t="s">
        <v>225</v>
      </c>
      <c r="D19" s="19">
        <v>4560371</v>
      </c>
      <c r="E19" s="19">
        <v>4043270</v>
      </c>
      <c r="F19" s="19">
        <v>10166228</v>
      </c>
      <c r="G19" s="19">
        <v>360000</v>
      </c>
      <c r="H19" s="19">
        <v>6814128</v>
      </c>
      <c r="I19" s="19">
        <v>666440</v>
      </c>
      <c r="J19" s="19">
        <v>793981</v>
      </c>
      <c r="K19" s="19">
        <v>25792324</v>
      </c>
    </row>
    <row r="20" spans="1:11" ht="14.25" customHeight="1">
      <c r="A20" s="17">
        <v>17</v>
      </c>
      <c r="B20" s="18" t="s">
        <v>22</v>
      </c>
      <c r="C20" s="110" t="s">
        <v>226</v>
      </c>
      <c r="D20" s="19">
        <v>1940000</v>
      </c>
      <c r="E20" s="19">
        <v>1940000</v>
      </c>
      <c r="F20" s="19">
        <v>46653268</v>
      </c>
      <c r="G20" s="19">
        <v>0</v>
      </c>
      <c r="H20" s="19">
        <v>38492000</v>
      </c>
      <c r="I20" s="19">
        <v>1362000</v>
      </c>
      <c r="J20" s="19">
        <v>1146000</v>
      </c>
      <c r="K20" s="19">
        <v>136937000</v>
      </c>
    </row>
    <row r="21" spans="1:11" ht="14.25" customHeight="1">
      <c r="A21" s="17">
        <v>18</v>
      </c>
      <c r="B21" s="18" t="s">
        <v>23</v>
      </c>
      <c r="C21" s="110" t="s">
        <v>226</v>
      </c>
      <c r="D21" s="19">
        <v>1256762</v>
      </c>
      <c r="E21" s="19">
        <v>733092</v>
      </c>
      <c r="F21" s="19">
        <v>15578842</v>
      </c>
      <c r="G21" s="19">
        <v>394219</v>
      </c>
      <c r="H21" s="19">
        <v>7716239</v>
      </c>
      <c r="I21" s="19">
        <v>1097806</v>
      </c>
      <c r="J21" s="38">
        <v>1413993</v>
      </c>
      <c r="K21" s="19">
        <v>40845417</v>
      </c>
    </row>
    <row r="22" spans="1:11" ht="14.25" customHeight="1">
      <c r="A22" s="17">
        <v>19</v>
      </c>
      <c r="B22" s="18" t="s">
        <v>24</v>
      </c>
      <c r="C22" s="110" t="s">
        <v>227</v>
      </c>
      <c r="D22" s="19">
        <v>10517565</v>
      </c>
      <c r="E22" s="19">
        <v>8811295</v>
      </c>
      <c r="F22" s="19">
        <v>50254382</v>
      </c>
      <c r="G22" s="19"/>
      <c r="H22" s="19">
        <v>114864227</v>
      </c>
      <c r="I22" s="19">
        <v>2317386</v>
      </c>
      <c r="J22" s="19">
        <v>3599104</v>
      </c>
      <c r="K22" s="19">
        <v>176744906</v>
      </c>
    </row>
    <row r="23" spans="1:11" ht="14.25" customHeight="1">
      <c r="A23" s="17">
        <v>20</v>
      </c>
      <c r="B23" s="18" t="s">
        <v>25</v>
      </c>
      <c r="C23" s="110" t="s">
        <v>227</v>
      </c>
      <c r="D23" s="19">
        <v>22909700</v>
      </c>
      <c r="E23" s="19">
        <v>3092681</v>
      </c>
      <c r="F23" s="19">
        <v>15701609</v>
      </c>
      <c r="G23" s="19">
        <v>257842</v>
      </c>
      <c r="H23" s="19">
        <v>3451867</v>
      </c>
      <c r="I23" s="19">
        <v>591405</v>
      </c>
      <c r="J23" s="19"/>
      <c r="K23" s="19">
        <v>35358326</v>
      </c>
    </row>
    <row r="24" spans="1:11" ht="14.25" customHeight="1">
      <c r="A24" s="17">
        <v>21</v>
      </c>
      <c r="B24" s="18" t="s">
        <v>26</v>
      </c>
      <c r="C24" s="110" t="s">
        <v>227</v>
      </c>
      <c r="D24" s="19">
        <v>3701530</v>
      </c>
      <c r="E24" s="19">
        <v>1166380</v>
      </c>
      <c r="F24" s="19">
        <v>21375243</v>
      </c>
      <c r="G24" s="169"/>
      <c r="H24" s="19">
        <v>7971454</v>
      </c>
      <c r="I24" s="19">
        <v>274500</v>
      </c>
      <c r="J24" s="19"/>
      <c r="K24" s="19">
        <v>44492527</v>
      </c>
    </row>
    <row r="25" spans="1:11" ht="14.25" customHeight="1">
      <c r="A25" s="17">
        <v>22</v>
      </c>
      <c r="B25" s="18" t="s">
        <v>27</v>
      </c>
      <c r="C25" s="110" t="s">
        <v>227</v>
      </c>
      <c r="D25" s="19"/>
      <c r="E25" s="19"/>
      <c r="F25" s="19">
        <v>31403000</v>
      </c>
      <c r="G25" s="19">
        <v>1607380</v>
      </c>
      <c r="H25" s="19">
        <v>55941000</v>
      </c>
      <c r="I25" s="19">
        <v>890600</v>
      </c>
      <c r="J25" s="19">
        <v>4500000</v>
      </c>
      <c r="K25" s="19">
        <v>107878000</v>
      </c>
    </row>
    <row r="26" spans="1:11" ht="14.25" customHeight="1">
      <c r="A26" s="17">
        <v>23</v>
      </c>
      <c r="B26" s="18" t="s">
        <v>28</v>
      </c>
      <c r="C26" s="110" t="s">
        <v>227</v>
      </c>
      <c r="D26" s="19">
        <v>3841153</v>
      </c>
      <c r="E26" s="19">
        <v>1431511</v>
      </c>
      <c r="F26" s="19">
        <v>25829021</v>
      </c>
      <c r="G26" s="19"/>
      <c r="H26" s="19">
        <v>22282067</v>
      </c>
      <c r="I26" s="19">
        <v>1390822</v>
      </c>
      <c r="J26" s="19"/>
      <c r="K26" s="19">
        <v>50916372</v>
      </c>
    </row>
    <row r="27" spans="1:11" ht="14.25" customHeight="1">
      <c r="A27" s="17">
        <v>24</v>
      </c>
      <c r="B27" s="18" t="s">
        <v>29</v>
      </c>
      <c r="C27" s="110" t="s">
        <v>227</v>
      </c>
      <c r="D27" s="19">
        <v>1688678</v>
      </c>
      <c r="E27" s="19">
        <v>1040359</v>
      </c>
      <c r="F27" s="19">
        <v>9130215</v>
      </c>
      <c r="G27" s="19">
        <v>136703</v>
      </c>
      <c r="H27" s="19">
        <v>4227878</v>
      </c>
      <c r="I27" s="38">
        <v>205696</v>
      </c>
      <c r="J27" s="19">
        <v>0</v>
      </c>
      <c r="K27" s="19">
        <v>26941223</v>
      </c>
    </row>
    <row r="28" spans="1:11" s="4" customFormat="1" ht="14.25" customHeight="1">
      <c r="A28" s="17">
        <v>25</v>
      </c>
      <c r="B28" s="18" t="s">
        <v>30</v>
      </c>
      <c r="C28" s="110" t="s">
        <v>227</v>
      </c>
      <c r="D28" s="19">
        <v>5687936</v>
      </c>
      <c r="E28" s="19">
        <v>1257018</v>
      </c>
      <c r="F28" s="19">
        <v>17743657</v>
      </c>
      <c r="G28" s="19">
        <v>391265</v>
      </c>
      <c r="H28" s="19">
        <v>12488608</v>
      </c>
      <c r="I28" s="19">
        <v>255593</v>
      </c>
      <c r="J28" s="19">
        <v>636304</v>
      </c>
      <c r="K28" s="19">
        <v>31717065</v>
      </c>
    </row>
    <row r="29" spans="1:11" ht="14.25" customHeight="1">
      <c r="A29" s="177">
        <v>26</v>
      </c>
      <c r="B29" s="19" t="s">
        <v>31</v>
      </c>
      <c r="C29" s="110" t="s">
        <v>227</v>
      </c>
      <c r="D29" s="19">
        <v>1501882</v>
      </c>
      <c r="E29" s="19">
        <v>142378</v>
      </c>
      <c r="F29" s="19">
        <v>16032944</v>
      </c>
      <c r="G29" s="19"/>
      <c r="H29" s="19">
        <v>10967118</v>
      </c>
      <c r="I29" s="19">
        <v>299452</v>
      </c>
      <c r="J29" s="19">
        <v>600000</v>
      </c>
      <c r="K29" s="19">
        <v>29054000</v>
      </c>
    </row>
    <row r="30" spans="1:11" ht="14.25" customHeight="1">
      <c r="A30" s="17">
        <v>27</v>
      </c>
      <c r="B30" s="18" t="s">
        <v>32</v>
      </c>
      <c r="C30" s="110" t="s">
        <v>227</v>
      </c>
      <c r="D30" s="19">
        <v>3158890</v>
      </c>
      <c r="E30" s="19">
        <v>1365555</v>
      </c>
      <c r="F30" s="19">
        <v>13335629</v>
      </c>
      <c r="G30" s="19">
        <v>148398</v>
      </c>
      <c r="H30" s="19">
        <v>9698641</v>
      </c>
      <c r="I30" s="19">
        <v>689427</v>
      </c>
      <c r="J30" s="19">
        <v>0</v>
      </c>
      <c r="K30" s="19">
        <v>24476414</v>
      </c>
    </row>
    <row r="31" spans="1:11" s="3" customFormat="1" ht="14.25" customHeight="1">
      <c r="A31" s="54">
        <v>28</v>
      </c>
      <c r="B31" s="19" t="s">
        <v>33</v>
      </c>
      <c r="C31" s="110" t="s">
        <v>227</v>
      </c>
      <c r="D31" s="19">
        <v>6769595</v>
      </c>
      <c r="E31" s="19">
        <v>4469383</v>
      </c>
      <c r="F31" s="19">
        <v>18393809</v>
      </c>
      <c r="G31" s="19"/>
      <c r="H31" s="19">
        <v>10026490</v>
      </c>
      <c r="I31" s="19">
        <v>373123</v>
      </c>
      <c r="J31" s="19">
        <v>295387</v>
      </c>
      <c r="K31" s="19">
        <v>35771379</v>
      </c>
    </row>
    <row r="32" spans="1:11" s="4" customFormat="1" ht="14.25" customHeight="1">
      <c r="A32" s="17">
        <v>29</v>
      </c>
      <c r="B32" s="18" t="s">
        <v>34</v>
      </c>
      <c r="C32" s="110" t="s">
        <v>227</v>
      </c>
      <c r="D32" s="19">
        <v>1624146</v>
      </c>
      <c r="E32" s="19">
        <v>897408</v>
      </c>
      <c r="F32" s="19">
        <v>11989839</v>
      </c>
      <c r="G32" s="19"/>
      <c r="H32" s="19">
        <v>16321961</v>
      </c>
      <c r="I32" s="19">
        <v>489077</v>
      </c>
      <c r="J32" s="19"/>
      <c r="K32" s="19">
        <v>46088640</v>
      </c>
    </row>
    <row r="33" spans="1:11" ht="14.25" customHeight="1">
      <c r="A33" s="17">
        <v>30</v>
      </c>
      <c r="B33" s="18" t="s">
        <v>35</v>
      </c>
      <c r="C33" s="110" t="s">
        <v>227</v>
      </c>
      <c r="D33" s="19">
        <v>3317588</v>
      </c>
      <c r="E33" s="19">
        <v>2218485</v>
      </c>
      <c r="F33" s="19">
        <v>12035141</v>
      </c>
      <c r="G33" s="19"/>
      <c r="H33" s="19">
        <v>7342476</v>
      </c>
      <c r="I33" s="19">
        <v>475449</v>
      </c>
      <c r="J33" s="19">
        <v>1176251</v>
      </c>
      <c r="K33" s="19">
        <v>39086618</v>
      </c>
    </row>
    <row r="34" spans="1:11" s="4" customFormat="1" ht="14.25" customHeight="1">
      <c r="A34" s="17">
        <v>31</v>
      </c>
      <c r="B34" s="18" t="s">
        <v>36</v>
      </c>
      <c r="C34" s="110" t="s">
        <v>228</v>
      </c>
      <c r="D34" s="19">
        <v>13945802</v>
      </c>
      <c r="E34" s="19">
        <v>12626314</v>
      </c>
      <c r="F34" s="19">
        <v>74768250</v>
      </c>
      <c r="G34" s="19">
        <v>3873211</v>
      </c>
      <c r="H34" s="19">
        <v>184229305</v>
      </c>
      <c r="I34" s="19">
        <v>1320186</v>
      </c>
      <c r="J34" s="19">
        <v>4107080</v>
      </c>
      <c r="K34" s="19">
        <v>425361379</v>
      </c>
    </row>
    <row r="35" spans="1:11" ht="14.25" customHeight="1">
      <c r="A35" s="17">
        <v>32</v>
      </c>
      <c r="B35" s="18" t="s">
        <v>37</v>
      </c>
      <c r="C35" s="110" t="s">
        <v>228</v>
      </c>
      <c r="D35" s="19">
        <v>8673399</v>
      </c>
      <c r="E35" s="19">
        <v>4476489</v>
      </c>
      <c r="F35" s="19">
        <v>60881797</v>
      </c>
      <c r="G35" s="19"/>
      <c r="H35" s="19">
        <v>105608670</v>
      </c>
      <c r="I35" s="19">
        <v>3236212</v>
      </c>
      <c r="J35" s="19">
        <v>3656326</v>
      </c>
      <c r="K35" s="19">
        <v>143215868</v>
      </c>
    </row>
    <row r="36" spans="1:11" ht="14.25" customHeight="1">
      <c r="A36" s="17">
        <v>33</v>
      </c>
      <c r="B36" s="18" t="s">
        <v>38</v>
      </c>
      <c r="C36" s="110" t="s">
        <v>228</v>
      </c>
      <c r="D36" s="19">
        <v>12436340</v>
      </c>
      <c r="E36" s="19">
        <v>4366639</v>
      </c>
      <c r="F36" s="19">
        <v>52021572</v>
      </c>
      <c r="G36" s="19">
        <v>456750</v>
      </c>
      <c r="H36" s="19">
        <v>44279746</v>
      </c>
      <c r="I36" s="19">
        <v>2065290</v>
      </c>
      <c r="J36" s="38">
        <v>3703443</v>
      </c>
      <c r="K36" s="19">
        <v>172151974</v>
      </c>
    </row>
    <row r="37" spans="1:11" ht="14.25" customHeight="1">
      <c r="A37" s="17">
        <v>34</v>
      </c>
      <c r="B37" s="18" t="s">
        <v>39</v>
      </c>
      <c r="C37" s="110" t="s">
        <v>228</v>
      </c>
      <c r="D37" s="19">
        <v>32326442</v>
      </c>
      <c r="E37" s="19">
        <v>22635373</v>
      </c>
      <c r="F37" s="19">
        <v>68621012</v>
      </c>
      <c r="G37" s="19">
        <v>3521250</v>
      </c>
      <c r="H37" s="19">
        <v>61192072</v>
      </c>
      <c r="I37" s="19">
        <v>5130885</v>
      </c>
      <c r="J37" s="19">
        <v>3235210</v>
      </c>
      <c r="K37" s="19">
        <v>222651858</v>
      </c>
    </row>
    <row r="38" spans="1:11" ht="14.25" customHeight="1">
      <c r="A38" s="17">
        <v>35</v>
      </c>
      <c r="B38" s="18" t="s">
        <v>40</v>
      </c>
      <c r="C38" s="110" t="s">
        <v>228</v>
      </c>
      <c r="D38" s="19">
        <v>18499993</v>
      </c>
      <c r="E38" s="19">
        <v>3757981</v>
      </c>
      <c r="F38" s="19">
        <v>64843532</v>
      </c>
      <c r="G38" s="19">
        <v>338964</v>
      </c>
      <c r="H38" s="19">
        <v>84197632</v>
      </c>
      <c r="I38" s="19">
        <v>1953799</v>
      </c>
      <c r="J38" s="19">
        <v>4481765</v>
      </c>
      <c r="K38" s="19">
        <v>191446841</v>
      </c>
    </row>
    <row r="39" spans="1:11" ht="14.25" customHeight="1">
      <c r="A39" s="17">
        <v>36</v>
      </c>
      <c r="B39" s="18" t="s">
        <v>41</v>
      </c>
      <c r="C39" s="110" t="s">
        <v>228</v>
      </c>
      <c r="D39" s="19">
        <v>29900960</v>
      </c>
      <c r="E39" s="19">
        <v>17541582</v>
      </c>
      <c r="F39" s="19">
        <v>45081359</v>
      </c>
      <c r="G39" s="19">
        <v>405666</v>
      </c>
      <c r="H39" s="19">
        <v>89790084</v>
      </c>
      <c r="I39" s="19">
        <v>915897</v>
      </c>
      <c r="J39" s="19"/>
      <c r="K39" s="19">
        <v>227128225</v>
      </c>
    </row>
    <row r="40" spans="1:11" ht="14.25" customHeight="1">
      <c r="A40" s="17">
        <v>37</v>
      </c>
      <c r="B40" s="18" t="s">
        <v>42</v>
      </c>
      <c r="C40" s="110" t="s">
        <v>228</v>
      </c>
      <c r="D40" s="19">
        <v>3835239</v>
      </c>
      <c r="E40" s="19">
        <v>623394</v>
      </c>
      <c r="F40" s="19">
        <v>34357976</v>
      </c>
      <c r="G40" s="19">
        <v>2495459</v>
      </c>
      <c r="H40" s="19">
        <v>16314870</v>
      </c>
      <c r="I40" s="19">
        <v>2104352</v>
      </c>
      <c r="J40" s="38"/>
      <c r="K40" s="19">
        <v>82708174</v>
      </c>
    </row>
    <row r="41" spans="1:11" ht="14.25" customHeight="1">
      <c r="A41" s="17">
        <v>38</v>
      </c>
      <c r="B41" s="18" t="s">
        <v>43</v>
      </c>
      <c r="C41" s="110" t="s">
        <v>228</v>
      </c>
      <c r="D41" s="19">
        <v>7003134</v>
      </c>
      <c r="E41" s="19">
        <v>6447897</v>
      </c>
      <c r="F41" s="19">
        <v>28857401</v>
      </c>
      <c r="G41" s="19">
        <v>2203000</v>
      </c>
      <c r="H41" s="19">
        <v>29363000</v>
      </c>
      <c r="I41" s="19">
        <v>2116212</v>
      </c>
      <c r="J41" s="19"/>
      <c r="K41" s="19">
        <v>68392000</v>
      </c>
    </row>
    <row r="42" spans="1:11" ht="14.25" customHeight="1">
      <c r="A42" s="17">
        <v>39</v>
      </c>
      <c r="B42" s="18" t="s">
        <v>44</v>
      </c>
      <c r="C42" s="110" t="s">
        <v>228</v>
      </c>
      <c r="D42" s="19">
        <v>4319531</v>
      </c>
      <c r="E42" s="19">
        <v>1272300</v>
      </c>
      <c r="F42" s="19">
        <v>23071861</v>
      </c>
      <c r="G42" s="19"/>
      <c r="H42" s="19">
        <v>24706589</v>
      </c>
      <c r="I42" s="19">
        <v>624040</v>
      </c>
      <c r="J42" s="19"/>
      <c r="K42" s="19">
        <v>65705823</v>
      </c>
    </row>
    <row r="43" spans="1:11" s="4" customFormat="1" ht="14.25" customHeight="1">
      <c r="A43" s="17">
        <v>40</v>
      </c>
      <c r="B43" s="18" t="s">
        <v>45</v>
      </c>
      <c r="C43" s="110" t="s">
        <v>228</v>
      </c>
      <c r="D43" s="19">
        <v>4550424</v>
      </c>
      <c r="E43" s="19">
        <v>290192</v>
      </c>
      <c r="F43" s="19">
        <v>20853716</v>
      </c>
      <c r="G43" s="19"/>
      <c r="H43" s="19">
        <v>14209575</v>
      </c>
      <c r="I43" s="19">
        <v>837856</v>
      </c>
      <c r="J43" s="19"/>
      <c r="K43" s="19">
        <v>51481492</v>
      </c>
    </row>
    <row r="44" spans="1:11" ht="14.25" customHeight="1">
      <c r="A44" s="17">
        <v>41</v>
      </c>
      <c r="B44" s="18" t="s">
        <v>46</v>
      </c>
      <c r="C44" s="110" t="s">
        <v>228</v>
      </c>
      <c r="D44" s="19">
        <v>5812880</v>
      </c>
      <c r="E44" s="169">
        <v>3235623</v>
      </c>
      <c r="F44" s="19">
        <v>19005217</v>
      </c>
      <c r="G44" s="19">
        <v>0</v>
      </c>
      <c r="H44" s="19">
        <v>17741455</v>
      </c>
      <c r="I44" s="19">
        <v>1921947</v>
      </c>
      <c r="J44" s="19">
        <v>627647</v>
      </c>
      <c r="K44" s="19">
        <v>62099377</v>
      </c>
    </row>
    <row r="45" spans="1:11" ht="14.25" customHeight="1">
      <c r="A45" s="17">
        <v>42</v>
      </c>
      <c r="B45" s="18" t="s">
        <v>47</v>
      </c>
      <c r="C45" s="110" t="s">
        <v>228</v>
      </c>
      <c r="D45" s="19">
        <v>2041399</v>
      </c>
      <c r="E45" s="19">
        <v>1023073</v>
      </c>
      <c r="F45" s="19">
        <v>12573865</v>
      </c>
      <c r="G45" s="19">
        <v>0</v>
      </c>
      <c r="H45" s="19">
        <v>13330393</v>
      </c>
      <c r="I45" s="19">
        <v>570138</v>
      </c>
      <c r="J45" s="19">
        <v>0</v>
      </c>
      <c r="K45" s="19">
        <v>33581496</v>
      </c>
    </row>
    <row r="46" spans="1:11" ht="14.25" customHeight="1">
      <c r="A46" s="17">
        <v>43</v>
      </c>
      <c r="B46" s="18" t="s">
        <v>48</v>
      </c>
      <c r="C46" s="110" t="s">
        <v>229</v>
      </c>
      <c r="D46" s="19">
        <v>12123381</v>
      </c>
      <c r="E46" s="19">
        <v>8904336</v>
      </c>
      <c r="F46" s="19">
        <v>56997468</v>
      </c>
      <c r="G46" s="19">
        <v>700138</v>
      </c>
      <c r="H46" s="19">
        <v>67271036</v>
      </c>
      <c r="I46" s="19">
        <v>4469079</v>
      </c>
      <c r="J46" s="19">
        <v>4112913</v>
      </c>
      <c r="K46" s="19">
        <v>209358581</v>
      </c>
    </row>
    <row r="47" spans="1:11" ht="14.25" customHeight="1">
      <c r="A47" s="17">
        <v>44</v>
      </c>
      <c r="B47" s="18" t="s">
        <v>49</v>
      </c>
      <c r="C47" s="110" t="s">
        <v>229</v>
      </c>
      <c r="D47" s="19">
        <v>2454195</v>
      </c>
      <c r="E47" s="19">
        <v>0</v>
      </c>
      <c r="F47" s="19">
        <v>21434504</v>
      </c>
      <c r="G47" s="19">
        <v>0</v>
      </c>
      <c r="H47" s="19">
        <v>19142181</v>
      </c>
      <c r="I47" s="19">
        <v>2769963</v>
      </c>
      <c r="J47" s="19">
        <v>1241715</v>
      </c>
      <c r="K47" s="19">
        <v>57374454</v>
      </c>
    </row>
    <row r="48" spans="1:11" ht="14.25" customHeight="1">
      <c r="A48" s="17">
        <v>45</v>
      </c>
      <c r="B48" s="18" t="s">
        <v>50</v>
      </c>
      <c r="C48" s="110" t="s">
        <v>229</v>
      </c>
      <c r="D48" s="19">
        <v>11986835</v>
      </c>
      <c r="E48" s="19">
        <v>4717352</v>
      </c>
      <c r="F48" s="19">
        <v>30867947</v>
      </c>
      <c r="G48" s="19"/>
      <c r="H48" s="19">
        <v>29732046</v>
      </c>
      <c r="I48" s="19">
        <v>2694598</v>
      </c>
      <c r="J48" s="19"/>
      <c r="K48" s="19">
        <v>88433056</v>
      </c>
    </row>
    <row r="49" spans="1:11" s="8" customFormat="1" ht="14.25" customHeight="1">
      <c r="A49" s="17">
        <v>46</v>
      </c>
      <c r="B49" s="18" t="s">
        <v>75</v>
      </c>
      <c r="C49" s="110" t="s">
        <v>229</v>
      </c>
      <c r="D49" s="46">
        <v>2274761</v>
      </c>
      <c r="E49" s="46">
        <v>1555873</v>
      </c>
      <c r="F49" s="46">
        <v>18059549</v>
      </c>
      <c r="G49" s="46"/>
      <c r="H49" s="19">
        <v>10484227</v>
      </c>
      <c r="I49" s="46">
        <v>366391</v>
      </c>
      <c r="J49" s="46"/>
      <c r="K49" s="46">
        <v>23218962</v>
      </c>
    </row>
    <row r="50" spans="1:11" s="4" customFormat="1" ht="14.25" customHeight="1">
      <c r="A50" s="17">
        <v>47</v>
      </c>
      <c r="B50" s="18" t="s">
        <v>52</v>
      </c>
      <c r="C50" s="110" t="s">
        <v>229</v>
      </c>
      <c r="D50" s="46">
        <v>7124669</v>
      </c>
      <c r="E50" s="46">
        <v>4121700</v>
      </c>
      <c r="F50" s="46">
        <v>19374927</v>
      </c>
      <c r="G50" s="46">
        <v>2196170</v>
      </c>
      <c r="H50" s="19">
        <v>13707235</v>
      </c>
      <c r="I50" s="46">
        <v>331800</v>
      </c>
      <c r="J50" s="46"/>
      <c r="K50" s="46">
        <v>37426463</v>
      </c>
    </row>
    <row r="51" spans="1:11" ht="14.25" customHeight="1">
      <c r="A51" s="17">
        <v>48</v>
      </c>
      <c r="B51" s="18" t="s">
        <v>53</v>
      </c>
      <c r="C51" s="110" t="s">
        <v>229</v>
      </c>
      <c r="D51" s="19"/>
      <c r="E51" s="38"/>
      <c r="F51" s="19">
        <v>13966599</v>
      </c>
      <c r="G51" s="19">
        <v>200000</v>
      </c>
      <c r="H51" s="19">
        <v>8988455</v>
      </c>
      <c r="I51" s="19">
        <v>1000000</v>
      </c>
      <c r="J51" s="19"/>
      <c r="K51" s="19">
        <v>27955982</v>
      </c>
    </row>
    <row r="52" spans="1:11" ht="14.25" customHeight="1">
      <c r="A52" s="17">
        <v>49</v>
      </c>
      <c r="B52" s="18" t="s">
        <v>54</v>
      </c>
      <c r="C52" s="110" t="s">
        <v>229</v>
      </c>
      <c r="D52" s="46">
        <v>2500000</v>
      </c>
      <c r="E52" s="46">
        <v>188819</v>
      </c>
      <c r="F52" s="46">
        <v>18777300</v>
      </c>
      <c r="G52" s="46">
        <v>280512</v>
      </c>
      <c r="H52" s="19">
        <v>9032416</v>
      </c>
      <c r="I52" s="46">
        <v>638527</v>
      </c>
      <c r="J52" s="46">
        <v>207326</v>
      </c>
      <c r="K52" s="46">
        <v>24843580</v>
      </c>
    </row>
    <row r="53" spans="1:11" s="9" customFormat="1" ht="14.25" customHeight="1">
      <c r="A53" s="17">
        <v>50</v>
      </c>
      <c r="B53" s="178" t="s">
        <v>55</v>
      </c>
      <c r="C53" s="110" t="s">
        <v>229</v>
      </c>
      <c r="D53" s="53">
        <v>6149699</v>
      </c>
      <c r="E53" s="53">
        <v>753308</v>
      </c>
      <c r="F53" s="53">
        <v>18903352</v>
      </c>
      <c r="G53" s="53"/>
      <c r="H53" s="19">
        <v>15427741</v>
      </c>
      <c r="I53" s="53">
        <v>1284585</v>
      </c>
      <c r="J53" s="53">
        <v>0</v>
      </c>
      <c r="K53" s="53">
        <v>36433669</v>
      </c>
    </row>
    <row r="54" spans="1:11" s="10" customFormat="1" ht="14.25" customHeight="1">
      <c r="A54" s="17">
        <v>51</v>
      </c>
      <c r="B54" s="23" t="s">
        <v>56</v>
      </c>
      <c r="C54" s="110" t="s">
        <v>229</v>
      </c>
      <c r="D54" s="46">
        <v>1083770</v>
      </c>
      <c r="E54" s="46">
        <v>835054</v>
      </c>
      <c r="F54" s="46">
        <v>7276607</v>
      </c>
      <c r="G54" s="179">
        <v>44910</v>
      </c>
      <c r="H54" s="19">
        <v>6447986</v>
      </c>
      <c r="I54" s="46">
        <v>293169</v>
      </c>
      <c r="J54" s="46">
        <v>0</v>
      </c>
      <c r="K54" s="46">
        <v>20196171</v>
      </c>
    </row>
    <row r="55" spans="1:11" s="10" customFormat="1" ht="14.25" customHeight="1">
      <c r="A55" s="17">
        <v>52</v>
      </c>
      <c r="B55" s="23" t="s">
        <v>57</v>
      </c>
      <c r="C55" s="110" t="s">
        <v>230</v>
      </c>
      <c r="D55" s="46">
        <v>19608892</v>
      </c>
      <c r="E55" s="46">
        <v>2999750</v>
      </c>
      <c r="F55" s="46">
        <v>41353546</v>
      </c>
      <c r="G55" s="46">
        <v>5366662</v>
      </c>
      <c r="H55" s="19">
        <v>47324925</v>
      </c>
      <c r="I55" s="46">
        <v>2475223</v>
      </c>
      <c r="J55" s="46">
        <v>7376417</v>
      </c>
      <c r="K55" s="46">
        <v>177540324</v>
      </c>
    </row>
    <row r="56" spans="1:11" s="10" customFormat="1" ht="14.25" customHeight="1">
      <c r="A56" s="17">
        <v>53</v>
      </c>
      <c r="B56" s="23" t="s">
        <v>58</v>
      </c>
      <c r="C56" s="110" t="s">
        <v>230</v>
      </c>
      <c r="D56" s="46">
        <v>3805319</v>
      </c>
      <c r="E56" s="46">
        <v>1116470</v>
      </c>
      <c r="F56" s="46">
        <v>22158019</v>
      </c>
      <c r="G56" s="46"/>
      <c r="H56" s="19">
        <v>11706609</v>
      </c>
      <c r="I56" s="46">
        <v>1214080</v>
      </c>
      <c r="J56" s="46"/>
      <c r="K56" s="46">
        <v>62205739</v>
      </c>
    </row>
    <row r="57" spans="1:11" s="10" customFormat="1" ht="14.25" customHeight="1">
      <c r="A57" s="17">
        <v>54</v>
      </c>
      <c r="B57" s="23" t="s">
        <v>59</v>
      </c>
      <c r="C57" s="110" t="s">
        <v>230</v>
      </c>
      <c r="D57" s="46">
        <v>5218313</v>
      </c>
      <c r="E57" s="46">
        <v>3278999</v>
      </c>
      <c r="F57" s="46">
        <v>20926095</v>
      </c>
      <c r="G57" s="46"/>
      <c r="H57" s="19">
        <v>21638832</v>
      </c>
      <c r="I57" s="46">
        <v>953197</v>
      </c>
      <c r="J57" s="46"/>
      <c r="K57" s="46">
        <v>56744707</v>
      </c>
    </row>
    <row r="58" spans="1:11" ht="14.25" customHeight="1">
      <c r="A58" s="17">
        <v>55</v>
      </c>
      <c r="B58" s="18" t="s">
        <v>60</v>
      </c>
      <c r="C58" s="110" t="s">
        <v>230</v>
      </c>
      <c r="D58" s="46">
        <v>3888300</v>
      </c>
      <c r="E58" s="46">
        <v>569210</v>
      </c>
      <c r="F58" s="46">
        <v>16237674</v>
      </c>
      <c r="G58" s="46">
        <v>169675</v>
      </c>
      <c r="H58" s="19">
        <v>9350898</v>
      </c>
      <c r="I58" s="46">
        <v>417290</v>
      </c>
      <c r="J58" s="46"/>
      <c r="K58" s="46">
        <v>44683058</v>
      </c>
    </row>
    <row r="59" spans="1:11" ht="14.25" customHeight="1">
      <c r="A59" s="17">
        <v>56</v>
      </c>
      <c r="B59" s="18" t="s">
        <v>61</v>
      </c>
      <c r="C59" s="110" t="s">
        <v>230</v>
      </c>
      <c r="D59" s="46">
        <v>6676439</v>
      </c>
      <c r="E59" s="46">
        <v>0</v>
      </c>
      <c r="F59" s="46">
        <v>11930019</v>
      </c>
      <c r="G59" s="46">
        <v>565492</v>
      </c>
      <c r="H59" s="19">
        <v>24067355</v>
      </c>
      <c r="I59" s="46">
        <v>1201306</v>
      </c>
      <c r="J59" s="46">
        <v>0</v>
      </c>
      <c r="K59" s="46">
        <v>45533275</v>
      </c>
    </row>
    <row r="60" spans="1:11" ht="14.25" customHeight="1">
      <c r="A60" s="17">
        <v>57</v>
      </c>
      <c r="B60" s="18" t="s">
        <v>62</v>
      </c>
      <c r="C60" s="110" t="s">
        <v>230</v>
      </c>
      <c r="D60" s="46">
        <v>3350000</v>
      </c>
      <c r="E60" s="46">
        <v>850000</v>
      </c>
      <c r="F60" s="46">
        <v>13150963</v>
      </c>
      <c r="G60" s="46"/>
      <c r="H60" s="19">
        <v>15239578</v>
      </c>
      <c r="I60" s="46">
        <v>1101662</v>
      </c>
      <c r="J60" s="46">
        <v>595914</v>
      </c>
      <c r="K60" s="46">
        <v>38824330</v>
      </c>
    </row>
    <row r="61" spans="1:11" ht="14.25" customHeight="1">
      <c r="A61" s="17">
        <v>58</v>
      </c>
      <c r="B61" s="18" t="s">
        <v>63</v>
      </c>
      <c r="C61" s="110" t="s">
        <v>231</v>
      </c>
      <c r="D61" s="46">
        <v>43680924</v>
      </c>
      <c r="E61" s="46">
        <v>6258573</v>
      </c>
      <c r="F61" s="46">
        <v>64111200</v>
      </c>
      <c r="G61" s="46">
        <v>337446</v>
      </c>
      <c r="H61" s="19">
        <v>68235798</v>
      </c>
      <c r="I61" s="46"/>
      <c r="J61" s="46"/>
      <c r="K61" s="46">
        <v>198640556</v>
      </c>
    </row>
    <row r="62" spans="1:11" ht="14.25" customHeight="1">
      <c r="A62" s="17">
        <v>59</v>
      </c>
      <c r="B62" s="18" t="s">
        <v>64</v>
      </c>
      <c r="C62" s="110" t="s">
        <v>231</v>
      </c>
      <c r="D62" s="179">
        <v>13360394</v>
      </c>
      <c r="E62" s="46">
        <v>1466000</v>
      </c>
      <c r="F62" s="46">
        <v>25478260</v>
      </c>
      <c r="G62" s="46">
        <v>6000</v>
      </c>
      <c r="H62" s="19">
        <v>27645343</v>
      </c>
      <c r="I62" s="46">
        <v>1736199</v>
      </c>
      <c r="J62" s="46">
        <v>0</v>
      </c>
      <c r="K62" s="46">
        <v>56275874</v>
      </c>
    </row>
    <row r="63" spans="1:11" ht="14.25" customHeight="1">
      <c r="A63" s="17">
        <v>60</v>
      </c>
      <c r="B63" s="18" t="s">
        <v>65</v>
      </c>
      <c r="C63" s="110" t="s">
        <v>231</v>
      </c>
      <c r="D63" s="46">
        <v>16507253</v>
      </c>
      <c r="E63" s="46">
        <v>14128904</v>
      </c>
      <c r="F63" s="46">
        <v>30969810</v>
      </c>
      <c r="G63" s="46">
        <v>140000</v>
      </c>
      <c r="H63" s="19">
        <v>31771434</v>
      </c>
      <c r="I63" s="46">
        <v>379681</v>
      </c>
      <c r="J63" s="46">
        <v>649731</v>
      </c>
      <c r="K63" s="46">
        <v>68835190</v>
      </c>
    </row>
    <row r="64" spans="1:11" ht="14.25" customHeight="1">
      <c r="A64" s="17">
        <v>61</v>
      </c>
      <c r="B64" s="18" t="s">
        <v>66</v>
      </c>
      <c r="C64" s="110" t="s">
        <v>231</v>
      </c>
      <c r="D64" s="46">
        <v>3579286</v>
      </c>
      <c r="E64" s="46">
        <v>864506</v>
      </c>
      <c r="F64" s="46">
        <v>15949890</v>
      </c>
      <c r="G64" s="46">
        <v>138576</v>
      </c>
      <c r="H64" s="19">
        <v>16294846</v>
      </c>
      <c r="I64" s="46">
        <v>653581</v>
      </c>
      <c r="J64" s="46">
        <v>0</v>
      </c>
      <c r="K64" s="46">
        <v>54056298</v>
      </c>
    </row>
    <row r="65" spans="1:11" ht="14.25" customHeight="1">
      <c r="A65" s="222"/>
      <c r="B65" s="20" t="s">
        <v>232</v>
      </c>
      <c r="C65" s="20"/>
      <c r="D65" s="48">
        <f aca="true" t="shared" si="0" ref="D65:K65">SUM(D4:D64)</f>
        <v>610172059</v>
      </c>
      <c r="E65" s="48">
        <f t="shared" si="0"/>
        <v>210036463</v>
      </c>
      <c r="F65" s="48">
        <f t="shared" si="0"/>
        <v>1796473588</v>
      </c>
      <c r="G65" s="48">
        <f t="shared" si="0"/>
        <v>31216740</v>
      </c>
      <c r="H65" s="48">
        <f t="shared" si="0"/>
        <v>1948174985</v>
      </c>
      <c r="I65" s="48">
        <f t="shared" si="0"/>
        <v>82482008</v>
      </c>
      <c r="J65" s="48">
        <f t="shared" si="0"/>
        <v>55137328</v>
      </c>
      <c r="K65" s="48">
        <f t="shared" si="0"/>
        <v>5343797448</v>
      </c>
    </row>
    <row r="66" spans="1:11" ht="14.25" customHeight="1">
      <c r="A66" s="184"/>
      <c r="B66" s="25"/>
      <c r="C66" s="25"/>
      <c r="D66" s="49"/>
      <c r="E66" s="49"/>
      <c r="F66" s="49"/>
      <c r="G66" s="49"/>
      <c r="H66" s="49"/>
      <c r="I66" s="24"/>
      <c r="J66" s="49"/>
      <c r="K66" s="24"/>
    </row>
    <row r="67" spans="1:11" ht="14.25" customHeight="1">
      <c r="A67" s="88"/>
      <c r="B67" s="22"/>
      <c r="C67" s="22"/>
      <c r="D67" s="22"/>
      <c r="E67" s="22"/>
      <c r="F67" s="22"/>
      <c r="G67" s="22"/>
      <c r="H67" s="22"/>
      <c r="I67" s="30"/>
      <c r="J67" s="22"/>
      <c r="K67" s="30"/>
    </row>
    <row r="68" spans="1:11" ht="14.25" customHeight="1">
      <c r="A68" s="88"/>
      <c r="B68" s="22"/>
      <c r="C68" s="22"/>
      <c r="D68" s="22"/>
      <c r="E68" s="22"/>
      <c r="F68" s="22"/>
      <c r="G68" s="22"/>
      <c r="H68" s="22"/>
      <c r="I68" s="30"/>
      <c r="J68" s="22"/>
      <c r="K68" s="30"/>
    </row>
    <row r="69" spans="1:11" ht="14.25" customHeight="1">
      <c r="A69" s="88"/>
      <c r="B69" s="22"/>
      <c r="C69" s="22"/>
      <c r="D69" s="22"/>
      <c r="E69" s="22"/>
      <c r="F69" s="22"/>
      <c r="G69" s="22"/>
      <c r="H69" s="22"/>
      <c r="I69" s="30"/>
      <c r="J69" s="22"/>
      <c r="K69" s="30"/>
    </row>
    <row r="70" spans="1:11" ht="14.25" customHeight="1">
      <c r="A70" s="88"/>
      <c r="B70" s="22"/>
      <c r="C70" s="22"/>
      <c r="D70" s="22"/>
      <c r="E70" s="22"/>
      <c r="F70" s="22"/>
      <c r="G70" s="22"/>
      <c r="H70" s="22"/>
      <c r="I70" s="30"/>
      <c r="J70" s="22"/>
      <c r="K70" s="30"/>
    </row>
    <row r="71" spans="1:11" ht="14.25" customHeight="1">
      <c r="A71" s="88"/>
      <c r="B71" s="22"/>
      <c r="C71" s="22"/>
      <c r="D71" s="60"/>
      <c r="E71" s="22"/>
      <c r="F71" s="22"/>
      <c r="G71" s="22"/>
      <c r="H71" s="22"/>
      <c r="I71" s="30"/>
      <c r="J71" s="22"/>
      <c r="K71" s="30"/>
    </row>
    <row r="72" spans="1:11" ht="14.25" customHeight="1">
      <c r="A72" s="88"/>
      <c r="B72" s="22"/>
      <c r="C72" s="22"/>
      <c r="D72" s="22"/>
      <c r="E72" s="22"/>
      <c r="F72" s="22"/>
      <c r="G72" s="22"/>
      <c r="H72" s="22"/>
      <c r="I72" s="30"/>
      <c r="J72" s="22"/>
      <c r="K72" s="30"/>
    </row>
    <row r="73" spans="1:11" ht="14.25" customHeight="1">
      <c r="A73" s="88"/>
      <c r="B73" s="22"/>
      <c r="C73" s="22"/>
      <c r="D73" s="60"/>
      <c r="E73" s="22"/>
      <c r="F73" s="22"/>
      <c r="G73" s="22"/>
      <c r="H73" s="22"/>
      <c r="I73" s="30"/>
      <c r="J73" s="22"/>
      <c r="K73" s="30"/>
    </row>
    <row r="74" spans="1:11" ht="14.25" customHeight="1">
      <c r="A74" s="88"/>
      <c r="B74" s="22"/>
      <c r="C74" s="22"/>
      <c r="D74" s="22"/>
      <c r="E74" s="22"/>
      <c r="F74" s="22"/>
      <c r="G74" s="22"/>
      <c r="H74" s="22"/>
      <c r="I74" s="30"/>
      <c r="J74" s="22"/>
      <c r="K74" s="30"/>
    </row>
    <row r="75" spans="1:11" ht="14.25" customHeight="1">
      <c r="A75" s="88"/>
      <c r="B75" s="22"/>
      <c r="C75" s="22"/>
      <c r="D75" s="22"/>
      <c r="E75" s="22"/>
      <c r="F75" s="22"/>
      <c r="G75" s="22"/>
      <c r="H75" s="22"/>
      <c r="I75" s="30"/>
      <c r="J75" s="22"/>
      <c r="K75" s="30"/>
    </row>
    <row r="76" spans="1:11" ht="14.25" customHeight="1">
      <c r="A76" s="88"/>
      <c r="B76" s="22"/>
      <c r="C76" s="22"/>
      <c r="D76" s="22"/>
      <c r="E76" s="22"/>
      <c r="F76" s="22"/>
      <c r="G76" s="22"/>
      <c r="H76" s="22"/>
      <c r="I76" s="30"/>
      <c r="J76" s="22"/>
      <c r="K76" s="30"/>
    </row>
    <row r="77" spans="1:11" ht="14.25" customHeight="1">
      <c r="A77" s="88"/>
      <c r="B77" s="22"/>
      <c r="C77" s="22"/>
      <c r="D77" s="22"/>
      <c r="E77" s="22"/>
      <c r="F77" s="22"/>
      <c r="G77" s="22"/>
      <c r="H77" s="22"/>
      <c r="I77" s="30"/>
      <c r="J77" s="22"/>
      <c r="K77" s="30"/>
    </row>
    <row r="78" spans="1:11" ht="14.25" customHeight="1">
      <c r="A78" s="88"/>
      <c r="B78" s="22"/>
      <c r="C78" s="22"/>
      <c r="D78" s="22"/>
      <c r="E78" s="22"/>
      <c r="F78" s="22"/>
      <c r="G78" s="22"/>
      <c r="H78" s="22"/>
      <c r="I78" s="30"/>
      <c r="J78" s="22"/>
      <c r="K78" s="30"/>
    </row>
    <row r="79" spans="1:11" ht="14.25" customHeight="1">
      <c r="A79" s="88"/>
      <c r="B79" s="22"/>
      <c r="C79" s="22"/>
      <c r="D79" s="22"/>
      <c r="E79" s="22"/>
      <c r="F79" s="22"/>
      <c r="G79" s="22"/>
      <c r="H79" s="22"/>
      <c r="I79" s="30"/>
      <c r="J79" s="22"/>
      <c r="K79" s="30"/>
    </row>
    <row r="80" spans="1:11" ht="14.25" customHeight="1">
      <c r="A80" s="88"/>
      <c r="B80" s="22"/>
      <c r="C80" s="22"/>
      <c r="D80" s="22"/>
      <c r="E80" s="22"/>
      <c r="F80" s="22"/>
      <c r="G80" s="22"/>
      <c r="H80" s="22"/>
      <c r="I80" s="30"/>
      <c r="J80" s="22"/>
      <c r="K80" s="30"/>
    </row>
    <row r="81" spans="1:11" ht="14.25" customHeight="1">
      <c r="A81" s="88"/>
      <c r="B81" s="22"/>
      <c r="C81" s="22"/>
      <c r="D81" s="22"/>
      <c r="E81" s="22"/>
      <c r="F81" s="22"/>
      <c r="G81" s="22"/>
      <c r="H81" s="22"/>
      <c r="I81" s="30"/>
      <c r="J81" s="22"/>
      <c r="K81" s="30"/>
    </row>
    <row r="82" spans="1:11" ht="14.25" customHeight="1">
      <c r="A82" s="88"/>
      <c r="B82" s="22"/>
      <c r="C82" s="22"/>
      <c r="D82" s="22"/>
      <c r="E82" s="22"/>
      <c r="F82" s="22"/>
      <c r="G82" s="22"/>
      <c r="H82" s="22"/>
      <c r="I82" s="30"/>
      <c r="J82" s="22"/>
      <c r="K82" s="30"/>
    </row>
    <row r="83" spans="1:11" ht="14.25" customHeight="1">
      <c r="A83" s="88"/>
      <c r="B83" s="22"/>
      <c r="C83" s="22"/>
      <c r="D83" s="22"/>
      <c r="E83" s="22"/>
      <c r="F83" s="22"/>
      <c r="G83" s="22"/>
      <c r="H83" s="22"/>
      <c r="I83" s="30"/>
      <c r="J83" s="22"/>
      <c r="K83" s="30"/>
    </row>
    <row r="84" spans="1:11" ht="14.25" customHeight="1">
      <c r="A84" s="88"/>
      <c r="B84" s="22"/>
      <c r="C84" s="22"/>
      <c r="D84" s="22"/>
      <c r="E84" s="22"/>
      <c r="F84" s="22"/>
      <c r="G84" s="22"/>
      <c r="H84" s="22"/>
      <c r="I84" s="30"/>
      <c r="J84" s="22"/>
      <c r="K84" s="30"/>
    </row>
    <row r="85" spans="1:11" ht="14.25" customHeight="1">
      <c r="A85" s="88"/>
      <c r="B85" s="22"/>
      <c r="C85" s="22"/>
      <c r="D85" s="22"/>
      <c r="E85" s="22"/>
      <c r="F85" s="22"/>
      <c r="G85" s="22"/>
      <c r="H85" s="22"/>
      <c r="I85" s="30"/>
      <c r="J85" s="22"/>
      <c r="K85" s="30"/>
    </row>
    <row r="86" spans="1:11" ht="14.25" customHeight="1">
      <c r="A86" s="88"/>
      <c r="B86" s="22"/>
      <c r="C86" s="22"/>
      <c r="D86" s="22"/>
      <c r="E86" s="22"/>
      <c r="F86" s="22"/>
      <c r="G86" s="22"/>
      <c r="H86" s="22"/>
      <c r="I86" s="30"/>
      <c r="J86" s="22"/>
      <c r="K86" s="30"/>
    </row>
    <row r="87" spans="1:11" ht="14.25" customHeight="1">
      <c r="A87" s="88"/>
      <c r="B87" s="22"/>
      <c r="C87" s="22"/>
      <c r="D87" s="22"/>
      <c r="E87" s="22"/>
      <c r="F87" s="22"/>
      <c r="G87" s="22"/>
      <c r="H87" s="22"/>
      <c r="I87" s="30"/>
      <c r="J87" s="22"/>
      <c r="K87" s="30"/>
    </row>
    <row r="88" spans="1:11" ht="14.25" customHeight="1">
      <c r="A88" s="88"/>
      <c r="B88" s="22"/>
      <c r="C88" s="22"/>
      <c r="D88" s="22"/>
      <c r="E88" s="22"/>
      <c r="F88" s="22"/>
      <c r="G88" s="22"/>
      <c r="H88" s="22"/>
      <c r="I88" s="30"/>
      <c r="J88" s="22"/>
      <c r="K88" s="30"/>
    </row>
    <row r="89" spans="1:11" ht="14.25" customHeight="1">
      <c r="A89" s="88"/>
      <c r="B89" s="22"/>
      <c r="C89" s="22"/>
      <c r="D89" s="22"/>
      <c r="E89" s="22"/>
      <c r="F89" s="22"/>
      <c r="G89" s="22"/>
      <c r="H89" s="22"/>
      <c r="I89" s="30"/>
      <c r="J89" s="22"/>
      <c r="K89" s="30"/>
    </row>
    <row r="90" spans="1:11" ht="14.25" customHeight="1">
      <c r="A90" s="88"/>
      <c r="B90" s="22"/>
      <c r="C90" s="22"/>
      <c r="D90" s="22"/>
      <c r="E90" s="22"/>
      <c r="F90" s="22"/>
      <c r="G90" s="22"/>
      <c r="H90" s="22"/>
      <c r="I90" s="30"/>
      <c r="J90" s="22"/>
      <c r="K90" s="30"/>
    </row>
    <row r="91" spans="1:11" ht="14.25" customHeight="1">
      <c r="A91" s="88"/>
      <c r="B91" s="22"/>
      <c r="C91" s="22"/>
      <c r="D91" s="22"/>
      <c r="E91" s="22"/>
      <c r="F91" s="22"/>
      <c r="G91" s="22"/>
      <c r="H91" s="22"/>
      <c r="I91" s="30"/>
      <c r="J91" s="22"/>
      <c r="K91" s="30"/>
    </row>
    <row r="92" spans="1:11" ht="14.25" customHeight="1">
      <c r="A92" s="88"/>
      <c r="B92" s="22"/>
      <c r="C92" s="22"/>
      <c r="D92" s="22"/>
      <c r="E92" s="22"/>
      <c r="F92" s="22"/>
      <c r="G92" s="22"/>
      <c r="H92" s="22"/>
      <c r="I92" s="30"/>
      <c r="J92" s="22"/>
      <c r="K92" s="30"/>
    </row>
    <row r="93" spans="1:11" ht="14.25" customHeight="1">
      <c r="A93" s="88"/>
      <c r="B93" s="22"/>
      <c r="C93" s="22"/>
      <c r="D93" s="22"/>
      <c r="E93" s="22"/>
      <c r="F93" s="22"/>
      <c r="G93" s="22"/>
      <c r="H93" s="22"/>
      <c r="I93" s="30"/>
      <c r="J93" s="22"/>
      <c r="K93" s="30"/>
    </row>
    <row r="94" spans="1:11" ht="14.25" customHeight="1">
      <c r="A94" s="88"/>
      <c r="B94" s="22"/>
      <c r="C94" s="22"/>
      <c r="D94" s="22"/>
      <c r="E94" s="22"/>
      <c r="F94" s="22"/>
      <c r="G94" s="22"/>
      <c r="H94" s="22"/>
      <c r="I94" s="30"/>
      <c r="J94" s="22"/>
      <c r="K94" s="30"/>
    </row>
    <row r="95" spans="1:11" ht="14.25" customHeight="1">
      <c r="A95" s="88"/>
      <c r="B95" s="22"/>
      <c r="C95" s="22"/>
      <c r="D95" s="22"/>
      <c r="E95" s="22"/>
      <c r="F95" s="22"/>
      <c r="G95" s="22"/>
      <c r="H95" s="22"/>
      <c r="I95" s="30"/>
      <c r="J95" s="22"/>
      <c r="K95" s="30"/>
    </row>
    <row r="96" spans="1:11" ht="14.25" customHeight="1">
      <c r="A96" s="88"/>
      <c r="B96" s="22"/>
      <c r="C96" s="22"/>
      <c r="D96" s="22"/>
      <c r="E96" s="22"/>
      <c r="F96" s="22"/>
      <c r="G96" s="22"/>
      <c r="H96" s="22"/>
      <c r="I96" s="30"/>
      <c r="J96" s="22"/>
      <c r="K96" s="30"/>
    </row>
    <row r="97" spans="1:11" ht="14.25" customHeight="1">
      <c r="A97" s="88"/>
      <c r="B97" s="22"/>
      <c r="C97" s="22"/>
      <c r="D97" s="22"/>
      <c r="E97" s="22"/>
      <c r="F97" s="22"/>
      <c r="G97" s="22"/>
      <c r="H97" s="22"/>
      <c r="I97" s="30"/>
      <c r="J97" s="22"/>
      <c r="K97" s="30"/>
    </row>
    <row r="98" spans="1:11" ht="14.25" customHeight="1">
      <c r="A98" s="88"/>
      <c r="B98" s="22"/>
      <c r="C98" s="22"/>
      <c r="D98" s="22"/>
      <c r="E98" s="22"/>
      <c r="F98" s="22"/>
      <c r="G98" s="22"/>
      <c r="H98" s="22"/>
      <c r="I98" s="30"/>
      <c r="J98" s="22"/>
      <c r="K98" s="30"/>
    </row>
    <row r="99" spans="1:11" ht="14.25" customHeight="1">
      <c r="A99" s="88"/>
      <c r="B99" s="22"/>
      <c r="C99" s="22"/>
      <c r="D99" s="22"/>
      <c r="E99" s="22"/>
      <c r="F99" s="22"/>
      <c r="G99" s="22"/>
      <c r="H99" s="22"/>
      <c r="I99" s="30"/>
      <c r="J99" s="22"/>
      <c r="K99" s="30"/>
    </row>
    <row r="100" spans="1:11" ht="14.25" customHeight="1">
      <c r="A100" s="88"/>
      <c r="B100" s="22"/>
      <c r="C100" s="22"/>
      <c r="D100" s="22"/>
      <c r="E100" s="22"/>
      <c r="F100" s="22"/>
      <c r="G100" s="22"/>
      <c r="H100" s="22"/>
      <c r="I100" s="30"/>
      <c r="J100" s="22"/>
      <c r="K100" s="30"/>
    </row>
    <row r="101" spans="1:11" ht="14.25" customHeight="1">
      <c r="A101" s="88"/>
      <c r="B101" s="22"/>
      <c r="C101" s="22"/>
      <c r="D101" s="22"/>
      <c r="E101" s="22"/>
      <c r="F101" s="22"/>
      <c r="G101" s="22"/>
      <c r="H101" s="22"/>
      <c r="I101" s="30"/>
      <c r="J101" s="22"/>
      <c r="K101" s="30"/>
    </row>
    <row r="102" spans="1:11" ht="14.25" customHeight="1">
      <c r="A102" s="88"/>
      <c r="B102" s="22"/>
      <c r="C102" s="22"/>
      <c r="D102" s="22"/>
      <c r="E102" s="22"/>
      <c r="F102" s="22"/>
      <c r="G102" s="22"/>
      <c r="H102" s="22"/>
      <c r="I102" s="30"/>
      <c r="J102" s="22"/>
      <c r="K102" s="30"/>
    </row>
    <row r="103" spans="1:11" ht="14.25" customHeight="1">
      <c r="A103" s="88"/>
      <c r="B103" s="22"/>
      <c r="C103" s="22"/>
      <c r="D103" s="22"/>
      <c r="E103" s="22"/>
      <c r="F103" s="22"/>
      <c r="G103" s="22"/>
      <c r="H103" s="22"/>
      <c r="I103" s="30"/>
      <c r="J103" s="22"/>
      <c r="K103" s="30"/>
    </row>
    <row r="104" spans="1:11" ht="14.25" customHeight="1">
      <c r="A104" s="88"/>
      <c r="B104" s="22"/>
      <c r="C104" s="22"/>
      <c r="D104" s="22"/>
      <c r="E104" s="22"/>
      <c r="F104" s="22"/>
      <c r="G104" s="22"/>
      <c r="H104" s="22"/>
      <c r="I104" s="30"/>
      <c r="J104" s="22"/>
      <c r="K104" s="30"/>
    </row>
    <row r="105" spans="1:11" ht="14.25" customHeight="1">
      <c r="A105" s="88"/>
      <c r="B105" s="22"/>
      <c r="C105" s="22"/>
      <c r="D105" s="22"/>
      <c r="E105" s="22"/>
      <c r="F105" s="22"/>
      <c r="G105" s="22"/>
      <c r="H105" s="22"/>
      <c r="I105" s="30"/>
      <c r="J105" s="22"/>
      <c r="K105" s="30"/>
    </row>
    <row r="106" spans="1:11" ht="14.25" customHeight="1">
      <c r="A106" s="88"/>
      <c r="B106" s="22"/>
      <c r="C106" s="22"/>
      <c r="D106" s="22"/>
      <c r="E106" s="22"/>
      <c r="F106" s="22"/>
      <c r="G106" s="22"/>
      <c r="H106" s="22"/>
      <c r="I106" s="30"/>
      <c r="J106" s="22"/>
      <c r="K106" s="30"/>
    </row>
    <row r="107" spans="1:11" ht="14.25" customHeight="1">
      <c r="A107" s="88"/>
      <c r="B107" s="22"/>
      <c r="C107" s="22"/>
      <c r="D107" s="22"/>
      <c r="E107" s="22"/>
      <c r="F107" s="22"/>
      <c r="G107" s="22"/>
      <c r="H107" s="22"/>
      <c r="I107" s="30"/>
      <c r="J107" s="22"/>
      <c r="K107" s="30"/>
    </row>
    <row r="108" spans="1:11" ht="14.25" customHeight="1">
      <c r="A108" s="88"/>
      <c r="B108" s="22"/>
      <c r="C108" s="22"/>
      <c r="D108" s="22"/>
      <c r="E108" s="22"/>
      <c r="F108" s="22"/>
      <c r="G108" s="22"/>
      <c r="H108" s="22"/>
      <c r="I108" s="30"/>
      <c r="J108" s="22"/>
      <c r="K108" s="30"/>
    </row>
    <row r="109" spans="1:11" ht="14.25" customHeight="1">
      <c r="A109" s="88"/>
      <c r="B109" s="22"/>
      <c r="C109" s="22"/>
      <c r="D109" s="22"/>
      <c r="E109" s="22"/>
      <c r="F109" s="22"/>
      <c r="G109" s="22"/>
      <c r="H109" s="22"/>
      <c r="I109" s="30"/>
      <c r="J109" s="22"/>
      <c r="K109" s="30"/>
    </row>
    <row r="110" spans="1:11" ht="14.25" customHeight="1">
      <c r="A110" s="88"/>
      <c r="B110" s="22"/>
      <c r="C110" s="22"/>
      <c r="D110" s="22"/>
      <c r="E110" s="22"/>
      <c r="F110" s="22"/>
      <c r="G110" s="22"/>
      <c r="H110" s="22"/>
      <c r="I110" s="30"/>
      <c r="J110" s="22"/>
      <c r="K110" s="30"/>
    </row>
    <row r="111" spans="1:11" ht="14.25" customHeight="1">
      <c r="A111" s="88"/>
      <c r="B111" s="22"/>
      <c r="C111" s="22"/>
      <c r="D111" s="22"/>
      <c r="E111" s="22"/>
      <c r="F111" s="22"/>
      <c r="G111" s="22"/>
      <c r="H111" s="22"/>
      <c r="I111" s="30"/>
      <c r="J111" s="22"/>
      <c r="K111" s="30"/>
    </row>
    <row r="112" spans="1:11" ht="14.25" customHeight="1">
      <c r="A112" s="88"/>
      <c r="B112" s="22"/>
      <c r="C112" s="22"/>
      <c r="D112" s="22"/>
      <c r="E112" s="22"/>
      <c r="F112" s="22"/>
      <c r="G112" s="22"/>
      <c r="H112" s="22"/>
      <c r="I112" s="30"/>
      <c r="J112" s="22"/>
      <c r="K112" s="30"/>
    </row>
    <row r="113" spans="1:11" ht="14.25" customHeight="1">
      <c r="A113" s="88"/>
      <c r="B113" s="22"/>
      <c r="C113" s="22"/>
      <c r="D113" s="22"/>
      <c r="E113" s="22"/>
      <c r="F113" s="22"/>
      <c r="G113" s="22"/>
      <c r="H113" s="22"/>
      <c r="I113" s="30"/>
      <c r="J113" s="22"/>
      <c r="K113" s="30"/>
    </row>
    <row r="114" spans="1:11" ht="14.25" customHeight="1">
      <c r="A114" s="88"/>
      <c r="B114" s="22"/>
      <c r="C114" s="22"/>
      <c r="D114" s="22"/>
      <c r="E114" s="22"/>
      <c r="F114" s="22"/>
      <c r="G114" s="22"/>
      <c r="H114" s="22"/>
      <c r="I114" s="30"/>
      <c r="J114" s="22"/>
      <c r="K114" s="30"/>
    </row>
    <row r="115" spans="1:11" ht="14.25" customHeight="1">
      <c r="A115" s="88"/>
      <c r="B115" s="22"/>
      <c r="C115" s="22"/>
      <c r="D115" s="22"/>
      <c r="E115" s="22"/>
      <c r="F115" s="22"/>
      <c r="G115" s="22"/>
      <c r="H115" s="22"/>
      <c r="I115" s="30"/>
      <c r="J115" s="22"/>
      <c r="K115" s="30"/>
    </row>
    <row r="116" spans="1:11" ht="14.25" customHeight="1">
      <c r="A116" s="88"/>
      <c r="B116" s="22"/>
      <c r="C116" s="22"/>
      <c r="D116" s="22"/>
      <c r="E116" s="22"/>
      <c r="F116" s="22"/>
      <c r="G116" s="22"/>
      <c r="H116" s="22"/>
      <c r="I116" s="30"/>
      <c r="J116" s="22"/>
      <c r="K116" s="30"/>
    </row>
    <row r="117" spans="1:11" ht="14.25" customHeight="1">
      <c r="A117" s="88"/>
      <c r="B117" s="22"/>
      <c r="C117" s="22"/>
      <c r="D117" s="22"/>
      <c r="E117" s="22"/>
      <c r="F117" s="22"/>
      <c r="G117" s="22"/>
      <c r="H117" s="22"/>
      <c r="I117" s="30"/>
      <c r="J117" s="22"/>
      <c r="K117" s="30"/>
    </row>
    <row r="118" spans="1:11" ht="14.25" customHeight="1">
      <c r="A118" s="88"/>
      <c r="B118" s="22"/>
      <c r="C118" s="22"/>
      <c r="D118" s="22"/>
      <c r="E118" s="22"/>
      <c r="F118" s="22"/>
      <c r="G118" s="22"/>
      <c r="H118" s="22"/>
      <c r="I118" s="30"/>
      <c r="J118" s="22"/>
      <c r="K118" s="30"/>
    </row>
    <row r="119" spans="1:11" ht="14.25" customHeight="1">
      <c r="A119" s="88"/>
      <c r="B119" s="22"/>
      <c r="C119" s="22"/>
      <c r="D119" s="22"/>
      <c r="E119" s="22"/>
      <c r="F119" s="22"/>
      <c r="G119" s="22"/>
      <c r="H119" s="22"/>
      <c r="I119" s="30"/>
      <c r="J119" s="22"/>
      <c r="K119" s="30"/>
    </row>
    <row r="120" spans="1:11" ht="14.25" customHeight="1">
      <c r="A120" s="88"/>
      <c r="B120" s="22"/>
      <c r="C120" s="22"/>
      <c r="D120" s="22"/>
      <c r="E120" s="22"/>
      <c r="F120" s="22"/>
      <c r="G120" s="22"/>
      <c r="H120" s="22"/>
      <c r="I120" s="30"/>
      <c r="J120" s="22"/>
      <c r="K120" s="30"/>
    </row>
    <row r="121" spans="1:11" ht="14.25" customHeight="1">
      <c r="A121" s="88"/>
      <c r="B121" s="22"/>
      <c r="C121" s="22"/>
      <c r="D121" s="22"/>
      <c r="E121" s="22"/>
      <c r="F121" s="22"/>
      <c r="G121" s="22"/>
      <c r="H121" s="22"/>
      <c r="I121" s="30"/>
      <c r="J121" s="22"/>
      <c r="K121" s="30"/>
    </row>
    <row r="122" spans="1:11" ht="14.25" customHeight="1">
      <c r="A122" s="88"/>
      <c r="B122" s="22"/>
      <c r="C122" s="22"/>
      <c r="D122" s="22"/>
      <c r="E122" s="22"/>
      <c r="F122" s="22"/>
      <c r="G122" s="22"/>
      <c r="H122" s="22"/>
      <c r="I122" s="30"/>
      <c r="J122" s="22"/>
      <c r="K122" s="30"/>
    </row>
    <row r="123" spans="1:11" ht="14.25" customHeight="1">
      <c r="A123" s="88"/>
      <c r="B123" s="22"/>
      <c r="C123" s="22"/>
      <c r="D123" s="22"/>
      <c r="E123" s="22"/>
      <c r="F123" s="22"/>
      <c r="G123" s="22"/>
      <c r="H123" s="22"/>
      <c r="I123" s="30"/>
      <c r="J123" s="22"/>
      <c r="K123" s="30"/>
    </row>
    <row r="124" spans="1:11" ht="14.25" customHeight="1">
      <c r="A124" s="88"/>
      <c r="B124" s="22"/>
      <c r="C124" s="22"/>
      <c r="D124" s="22"/>
      <c r="E124" s="22"/>
      <c r="F124" s="22"/>
      <c r="G124" s="22"/>
      <c r="H124" s="22"/>
      <c r="I124" s="30"/>
      <c r="J124" s="22"/>
      <c r="K124" s="30"/>
    </row>
    <row r="125" spans="1:11" ht="14.25" customHeight="1">
      <c r="A125" s="88"/>
      <c r="B125" s="22"/>
      <c r="C125" s="22"/>
      <c r="D125" s="22"/>
      <c r="E125" s="22"/>
      <c r="F125" s="22"/>
      <c r="G125" s="22"/>
      <c r="H125" s="22"/>
      <c r="I125" s="30"/>
      <c r="J125" s="22"/>
      <c r="K125" s="30"/>
    </row>
    <row r="126" spans="1:11" ht="14.25" customHeight="1">
      <c r="A126" s="88"/>
      <c r="B126" s="22"/>
      <c r="C126" s="22"/>
      <c r="D126" s="22"/>
      <c r="E126" s="22"/>
      <c r="F126" s="22"/>
      <c r="G126" s="22"/>
      <c r="H126" s="22"/>
      <c r="I126" s="30"/>
      <c r="J126" s="22"/>
      <c r="K126" s="30"/>
    </row>
    <row r="127" spans="1:11" ht="14.25" customHeight="1">
      <c r="A127" s="88"/>
      <c r="B127" s="22"/>
      <c r="C127" s="22"/>
      <c r="D127" s="22"/>
      <c r="E127" s="22"/>
      <c r="F127" s="22"/>
      <c r="G127" s="22"/>
      <c r="H127" s="22"/>
      <c r="I127" s="30"/>
      <c r="J127" s="22"/>
      <c r="K127" s="30"/>
    </row>
    <row r="128" spans="1:11" ht="14.25" customHeight="1">
      <c r="A128" s="88"/>
      <c r="B128" s="22"/>
      <c r="C128" s="22"/>
      <c r="D128" s="22"/>
      <c r="E128" s="22"/>
      <c r="F128" s="22"/>
      <c r="G128" s="22"/>
      <c r="H128" s="22"/>
      <c r="I128" s="30"/>
      <c r="J128" s="22"/>
      <c r="K128" s="30"/>
    </row>
    <row r="129" spans="1:11" ht="14.25" customHeight="1">
      <c r="A129" s="88"/>
      <c r="B129" s="22"/>
      <c r="C129" s="22"/>
      <c r="D129" s="22"/>
      <c r="E129" s="22"/>
      <c r="F129" s="22"/>
      <c r="G129" s="22"/>
      <c r="H129" s="22"/>
      <c r="I129" s="30"/>
      <c r="J129" s="22"/>
      <c r="K129" s="30"/>
    </row>
    <row r="130" spans="1:11" ht="14.25" customHeight="1">
      <c r="A130" s="88"/>
      <c r="B130" s="22"/>
      <c r="C130" s="22"/>
      <c r="D130" s="22"/>
      <c r="E130" s="22"/>
      <c r="F130" s="22"/>
      <c r="G130" s="22"/>
      <c r="H130" s="22"/>
      <c r="I130" s="30"/>
      <c r="J130" s="22"/>
      <c r="K130" s="30"/>
    </row>
    <row r="131" spans="1:11" ht="14.25" customHeight="1">
      <c r="A131" s="88"/>
      <c r="B131" s="22"/>
      <c r="C131" s="22"/>
      <c r="D131" s="22"/>
      <c r="E131" s="22"/>
      <c r="F131" s="22"/>
      <c r="G131" s="22"/>
      <c r="H131" s="22"/>
      <c r="I131" s="30"/>
      <c r="J131" s="22"/>
      <c r="K131" s="30"/>
    </row>
    <row r="132" spans="1:11" ht="14.25" customHeight="1">
      <c r="A132" s="88"/>
      <c r="B132" s="22"/>
      <c r="C132" s="22"/>
      <c r="D132" s="22"/>
      <c r="E132" s="22"/>
      <c r="F132" s="22"/>
      <c r="G132" s="22"/>
      <c r="H132" s="22"/>
      <c r="I132" s="30"/>
      <c r="J132" s="22"/>
      <c r="K132" s="30"/>
    </row>
    <row r="133" spans="1:11" ht="14.25" customHeight="1">
      <c r="A133" s="88"/>
      <c r="B133" s="22"/>
      <c r="C133" s="22"/>
      <c r="D133" s="22"/>
      <c r="E133" s="22"/>
      <c r="F133" s="22"/>
      <c r="G133" s="22"/>
      <c r="H133" s="22"/>
      <c r="I133" s="30"/>
      <c r="J133" s="22"/>
      <c r="K133" s="30"/>
    </row>
    <row r="134" spans="1:11" ht="14.25" customHeight="1">
      <c r="A134" s="88"/>
      <c r="B134" s="22"/>
      <c r="C134" s="22"/>
      <c r="D134" s="22"/>
      <c r="E134" s="22"/>
      <c r="F134" s="22"/>
      <c r="G134" s="22"/>
      <c r="H134" s="22"/>
      <c r="I134" s="30"/>
      <c r="J134" s="22"/>
      <c r="K134" s="30"/>
    </row>
    <row r="135" spans="1:11" ht="14.25" customHeight="1">
      <c r="A135" s="88"/>
      <c r="B135" s="22"/>
      <c r="C135" s="22"/>
      <c r="D135" s="22"/>
      <c r="E135" s="22"/>
      <c r="F135" s="22"/>
      <c r="G135" s="22"/>
      <c r="H135" s="22"/>
      <c r="I135" s="30"/>
      <c r="J135" s="22"/>
      <c r="K135" s="30"/>
    </row>
    <row r="136" spans="1:11" ht="14.25" customHeight="1">
      <c r="A136" s="88"/>
      <c r="B136" s="22"/>
      <c r="C136" s="22"/>
      <c r="D136" s="22"/>
      <c r="E136" s="22"/>
      <c r="F136" s="22"/>
      <c r="G136" s="22"/>
      <c r="H136" s="22"/>
      <c r="I136" s="30"/>
      <c r="J136" s="22"/>
      <c r="K136" s="30"/>
    </row>
    <row r="137" spans="1:11" ht="14.25" customHeight="1">
      <c r="A137" s="88"/>
      <c r="B137" s="22"/>
      <c r="C137" s="22"/>
      <c r="D137" s="22"/>
      <c r="E137" s="22"/>
      <c r="F137" s="22"/>
      <c r="G137" s="22"/>
      <c r="H137" s="22"/>
      <c r="I137" s="30"/>
      <c r="J137" s="22"/>
      <c r="K137" s="30"/>
    </row>
    <row r="138" spans="1:11" ht="14.25" customHeight="1">
      <c r="A138" s="88"/>
      <c r="B138" s="22"/>
      <c r="C138" s="22"/>
      <c r="D138" s="22"/>
      <c r="E138" s="22"/>
      <c r="F138" s="22"/>
      <c r="G138" s="22"/>
      <c r="H138" s="22"/>
      <c r="I138" s="30"/>
      <c r="J138" s="22"/>
      <c r="K138" s="30"/>
    </row>
  </sheetData>
  <mergeCells count="1">
    <mergeCell ref="A1:K1"/>
  </mergeCells>
  <printOptions/>
  <pageMargins left="0.78" right="0.75" top="1" bottom="1" header="0.21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66"/>
  <sheetViews>
    <sheetView zoomScale="110" zoomScaleNormal="110" workbookViewId="0" topLeftCell="B28">
      <selection activeCell="M30" sqref="M30"/>
    </sheetView>
  </sheetViews>
  <sheetFormatPr defaultColWidth="9.140625" defaultRowHeight="12.75"/>
  <cols>
    <col min="1" max="1" width="4.00390625" style="30" bestFit="1" customWidth="1"/>
    <col min="2" max="2" width="16.57421875" style="30" customWidth="1"/>
    <col min="3" max="3" width="5.57421875" style="30" bestFit="1" customWidth="1"/>
    <col min="4" max="4" width="10.00390625" style="30" customWidth="1"/>
    <col min="5" max="5" width="8.28125" style="30" customWidth="1"/>
    <col min="6" max="6" width="8.00390625" style="30" customWidth="1"/>
    <col min="7" max="7" width="8.7109375" style="87" customWidth="1"/>
    <col min="8" max="8" width="8.57421875" style="30" customWidth="1"/>
    <col min="9" max="9" width="8.28125" style="69" customWidth="1"/>
    <col min="10" max="10" width="8.00390625" style="30" customWidth="1"/>
    <col min="11" max="11" width="8.421875" style="30" customWidth="1"/>
    <col min="12" max="14" width="7.421875" style="30" customWidth="1"/>
    <col min="15" max="15" width="9.140625" style="30" customWidth="1"/>
    <col min="16" max="16" width="8.140625" style="30" customWidth="1"/>
    <col min="17" max="19" width="8.57421875" style="30" customWidth="1"/>
    <col min="20" max="23" width="9.140625" style="24" customWidth="1"/>
    <col min="24" max="16384" width="9.140625" style="30" customWidth="1"/>
  </cols>
  <sheetData>
    <row r="1" spans="1:19" ht="12.75">
      <c r="A1" s="227" t="s">
        <v>144</v>
      </c>
      <c r="B1" s="227"/>
      <c r="C1" s="227"/>
      <c r="D1" s="227"/>
      <c r="E1" s="227"/>
      <c r="F1" s="227"/>
      <c r="G1" s="227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1.25">
      <c r="A2" s="28"/>
      <c r="B2" s="28"/>
      <c r="C2" s="28"/>
      <c r="D2" s="70"/>
      <c r="E2" s="71"/>
      <c r="F2" s="70"/>
      <c r="G2" s="72"/>
      <c r="H2" s="228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</row>
    <row r="3" spans="1:23" s="36" customFormat="1" ht="56.25">
      <c r="A3" s="16" t="s">
        <v>0</v>
      </c>
      <c r="B3" s="16" t="s">
        <v>1</v>
      </c>
      <c r="C3" s="204" t="s">
        <v>221</v>
      </c>
      <c r="D3" s="16" t="s">
        <v>164</v>
      </c>
      <c r="E3" s="158" t="s">
        <v>165</v>
      </c>
      <c r="F3" s="158" t="s">
        <v>166</v>
      </c>
      <c r="G3" s="158" t="s">
        <v>167</v>
      </c>
      <c r="H3" s="158" t="s">
        <v>168</v>
      </c>
      <c r="I3" s="127" t="s">
        <v>169</v>
      </c>
      <c r="J3" s="16" t="s">
        <v>170</v>
      </c>
      <c r="K3" s="16" t="s">
        <v>171</v>
      </c>
      <c r="L3" s="16" t="s">
        <v>215</v>
      </c>
      <c r="M3" s="16" t="s">
        <v>216</v>
      </c>
      <c r="N3" s="16" t="s">
        <v>217</v>
      </c>
      <c r="O3" s="16" t="s">
        <v>172</v>
      </c>
      <c r="P3" s="16" t="s">
        <v>173</v>
      </c>
      <c r="Q3" s="16" t="s">
        <v>174</v>
      </c>
      <c r="R3" s="16" t="s">
        <v>175</v>
      </c>
      <c r="S3" s="16" t="s">
        <v>176</v>
      </c>
      <c r="T3" s="73"/>
      <c r="U3" s="73"/>
      <c r="V3" s="73"/>
      <c r="W3" s="73"/>
    </row>
    <row r="4" spans="1:19" ht="11.25" customHeight="1">
      <c r="A4" s="17">
        <v>1</v>
      </c>
      <c r="B4" s="18" t="s">
        <v>6</v>
      </c>
      <c r="C4" s="205" t="s">
        <v>222</v>
      </c>
      <c r="D4" s="75">
        <v>13634</v>
      </c>
      <c r="E4" s="75">
        <v>2614.5</v>
      </c>
      <c r="F4" s="38">
        <v>79</v>
      </c>
      <c r="G4" s="76">
        <v>8230</v>
      </c>
      <c r="H4" s="77">
        <v>19</v>
      </c>
      <c r="I4" s="46">
        <v>10</v>
      </c>
      <c r="J4" s="77">
        <v>5</v>
      </c>
      <c r="K4" s="77">
        <v>1</v>
      </c>
      <c r="L4" s="18"/>
      <c r="M4" s="77"/>
      <c r="N4" s="18">
        <v>1</v>
      </c>
      <c r="O4" s="19">
        <v>18</v>
      </c>
      <c r="P4" s="18">
        <v>18</v>
      </c>
      <c r="Q4" s="18">
        <v>18</v>
      </c>
      <c r="R4" s="18">
        <v>18</v>
      </c>
      <c r="S4" s="18">
        <v>0</v>
      </c>
    </row>
    <row r="5" spans="1:19" ht="11.25" customHeight="1">
      <c r="A5" s="17">
        <v>2</v>
      </c>
      <c r="B5" s="18" t="s">
        <v>7</v>
      </c>
      <c r="C5" s="205" t="s">
        <v>222</v>
      </c>
      <c r="D5" s="75">
        <v>6716.5</v>
      </c>
      <c r="E5" s="75">
        <v>1100.05</v>
      </c>
      <c r="F5" s="19">
        <v>47</v>
      </c>
      <c r="G5" s="76">
        <v>2734.5</v>
      </c>
      <c r="H5" s="77">
        <v>21</v>
      </c>
      <c r="I5" s="46">
        <v>3</v>
      </c>
      <c r="J5" s="77">
        <v>8</v>
      </c>
      <c r="K5" s="77">
        <v>7</v>
      </c>
      <c r="L5" s="18"/>
      <c r="M5" s="77">
        <v>1</v>
      </c>
      <c r="N5" s="18">
        <v>0</v>
      </c>
      <c r="O5" s="19">
        <v>21</v>
      </c>
      <c r="P5" s="18">
        <v>21</v>
      </c>
      <c r="Q5" s="18">
        <v>21</v>
      </c>
      <c r="R5" s="18">
        <v>21</v>
      </c>
      <c r="S5" s="18">
        <v>0</v>
      </c>
    </row>
    <row r="6" spans="1:19" ht="11.25" customHeight="1">
      <c r="A6" s="17">
        <v>3</v>
      </c>
      <c r="B6" s="18" t="s">
        <v>8</v>
      </c>
      <c r="C6" s="205" t="s">
        <v>222</v>
      </c>
      <c r="D6" s="75">
        <v>7588</v>
      </c>
      <c r="E6" s="75">
        <v>1738</v>
      </c>
      <c r="F6" s="19">
        <v>87</v>
      </c>
      <c r="G6" s="76">
        <v>3263</v>
      </c>
      <c r="H6" s="77">
        <v>15</v>
      </c>
      <c r="I6" s="19">
        <v>3</v>
      </c>
      <c r="J6" s="77">
        <v>5</v>
      </c>
      <c r="K6" s="77">
        <v>2</v>
      </c>
      <c r="L6" s="18"/>
      <c r="M6" s="77"/>
      <c r="N6" s="18">
        <v>3</v>
      </c>
      <c r="O6" s="19">
        <v>15</v>
      </c>
      <c r="P6" s="18">
        <v>15</v>
      </c>
      <c r="Q6" s="18">
        <v>15</v>
      </c>
      <c r="R6" s="18">
        <v>15</v>
      </c>
      <c r="S6" s="18">
        <v>0</v>
      </c>
    </row>
    <row r="7" spans="1:19" ht="11.25" customHeight="1">
      <c r="A7" s="17">
        <v>4</v>
      </c>
      <c r="B7" s="18" t="s">
        <v>9</v>
      </c>
      <c r="C7" s="205" t="s">
        <v>222</v>
      </c>
      <c r="D7" s="75">
        <v>6100</v>
      </c>
      <c r="E7" s="75">
        <v>1025</v>
      </c>
      <c r="F7" s="19">
        <v>105</v>
      </c>
      <c r="G7" s="76">
        <v>3702</v>
      </c>
      <c r="H7" s="77">
        <v>14</v>
      </c>
      <c r="I7" s="19">
        <v>4</v>
      </c>
      <c r="J7" s="77">
        <v>2</v>
      </c>
      <c r="K7" s="77">
        <v>0</v>
      </c>
      <c r="L7" s="18"/>
      <c r="M7" s="77"/>
      <c r="N7" s="18">
        <v>0</v>
      </c>
      <c r="O7" s="19">
        <v>14</v>
      </c>
      <c r="P7" s="18">
        <v>9</v>
      </c>
      <c r="Q7" s="18">
        <v>14</v>
      </c>
      <c r="R7" s="18">
        <v>10</v>
      </c>
      <c r="S7" s="18"/>
    </row>
    <row r="8" spans="1:19" ht="11.25" customHeight="1">
      <c r="A8" s="17">
        <v>5</v>
      </c>
      <c r="B8" s="18" t="s">
        <v>10</v>
      </c>
      <c r="C8" s="205" t="s">
        <v>222</v>
      </c>
      <c r="D8" s="75">
        <v>2617</v>
      </c>
      <c r="E8" s="75">
        <v>443.7</v>
      </c>
      <c r="F8" s="19">
        <v>36</v>
      </c>
      <c r="G8" s="77">
        <v>1157</v>
      </c>
      <c r="H8" s="77">
        <v>5</v>
      </c>
      <c r="I8" s="19">
        <v>1</v>
      </c>
      <c r="J8" s="77">
        <v>3.5</v>
      </c>
      <c r="K8" s="76">
        <v>1</v>
      </c>
      <c r="L8" s="18"/>
      <c r="M8" s="77"/>
      <c r="N8" s="18">
        <v>0</v>
      </c>
      <c r="O8" s="19">
        <v>5</v>
      </c>
      <c r="P8" s="18">
        <v>5</v>
      </c>
      <c r="Q8" s="18">
        <v>5</v>
      </c>
      <c r="R8" s="18">
        <v>5</v>
      </c>
      <c r="S8" s="172">
        <v>0</v>
      </c>
    </row>
    <row r="9" spans="1:19" ht="11.25" customHeight="1">
      <c r="A9" s="17">
        <v>6</v>
      </c>
      <c r="B9" s="18" t="s">
        <v>11</v>
      </c>
      <c r="C9" s="205" t="s">
        <v>223</v>
      </c>
      <c r="D9" s="75">
        <v>4432</v>
      </c>
      <c r="E9" s="75">
        <v>2814</v>
      </c>
      <c r="F9" s="19">
        <v>78</v>
      </c>
      <c r="G9" s="77">
        <v>5188</v>
      </c>
      <c r="H9" s="77">
        <v>30</v>
      </c>
      <c r="I9" s="19">
        <v>6</v>
      </c>
      <c r="J9" s="77">
        <v>5</v>
      </c>
      <c r="K9" s="77">
        <v>0</v>
      </c>
      <c r="L9" s="18"/>
      <c r="M9" s="77"/>
      <c r="N9" s="18">
        <v>0</v>
      </c>
      <c r="O9" s="19">
        <v>30</v>
      </c>
      <c r="P9" s="18">
        <v>16</v>
      </c>
      <c r="Q9" s="18">
        <v>30</v>
      </c>
      <c r="R9" s="18">
        <v>0</v>
      </c>
      <c r="S9" s="18">
        <v>0</v>
      </c>
    </row>
    <row r="10" spans="1:19" ht="11.25" customHeight="1">
      <c r="A10" s="17">
        <v>7</v>
      </c>
      <c r="B10" s="18" t="s">
        <v>12</v>
      </c>
      <c r="C10" s="205" t="s">
        <v>223</v>
      </c>
      <c r="D10" s="75">
        <v>4897</v>
      </c>
      <c r="E10" s="75">
        <v>1430</v>
      </c>
      <c r="F10" s="19">
        <v>128</v>
      </c>
      <c r="G10" s="77">
        <v>1811</v>
      </c>
      <c r="H10" s="77">
        <v>23</v>
      </c>
      <c r="I10" s="19">
        <v>0</v>
      </c>
      <c r="J10" s="77">
        <v>4</v>
      </c>
      <c r="K10" s="77">
        <v>2</v>
      </c>
      <c r="L10" s="18"/>
      <c r="M10" s="77"/>
      <c r="N10" s="18">
        <v>0</v>
      </c>
      <c r="O10" s="19">
        <v>23</v>
      </c>
      <c r="P10" s="18">
        <v>23</v>
      </c>
      <c r="Q10" s="18">
        <v>23</v>
      </c>
      <c r="R10" s="18">
        <v>23</v>
      </c>
      <c r="S10" s="18">
        <v>0</v>
      </c>
    </row>
    <row r="11" spans="1:19" ht="11.25" customHeight="1">
      <c r="A11" s="17">
        <v>8</v>
      </c>
      <c r="B11" s="18" t="s">
        <v>13</v>
      </c>
      <c r="C11" s="205" t="s">
        <v>223</v>
      </c>
      <c r="D11" s="75">
        <v>3264</v>
      </c>
      <c r="E11" s="75">
        <v>874</v>
      </c>
      <c r="F11" s="19">
        <v>97</v>
      </c>
      <c r="G11" s="77">
        <v>1208</v>
      </c>
      <c r="H11" s="77">
        <v>19</v>
      </c>
      <c r="I11" s="19">
        <v>3</v>
      </c>
      <c r="J11" s="77">
        <v>6</v>
      </c>
      <c r="K11" s="77">
        <v>1</v>
      </c>
      <c r="L11" s="18"/>
      <c r="M11" s="77"/>
      <c r="N11" s="18">
        <v>3</v>
      </c>
      <c r="O11" s="19">
        <v>19</v>
      </c>
      <c r="P11" s="18">
        <v>19</v>
      </c>
      <c r="Q11" s="18">
        <v>19</v>
      </c>
      <c r="R11" s="18">
        <v>19</v>
      </c>
      <c r="S11" s="18">
        <v>0</v>
      </c>
    </row>
    <row r="12" spans="1:19" ht="11.25" customHeight="1">
      <c r="A12" s="17">
        <v>9</v>
      </c>
      <c r="B12" s="18" t="s">
        <v>14</v>
      </c>
      <c r="C12" s="205" t="s">
        <v>223</v>
      </c>
      <c r="D12" s="75">
        <v>2772</v>
      </c>
      <c r="E12" s="75">
        <v>327.65</v>
      </c>
      <c r="F12" s="19">
        <v>18</v>
      </c>
      <c r="G12" s="77">
        <v>448</v>
      </c>
      <c r="H12" s="77">
        <v>14</v>
      </c>
      <c r="I12" s="19">
        <v>0</v>
      </c>
      <c r="J12" s="77">
        <v>4</v>
      </c>
      <c r="K12" s="77">
        <v>3</v>
      </c>
      <c r="L12" s="18">
        <v>1</v>
      </c>
      <c r="M12" s="77"/>
      <c r="N12" s="18">
        <v>0</v>
      </c>
      <c r="O12" s="19">
        <v>14</v>
      </c>
      <c r="P12" s="18">
        <v>14</v>
      </c>
      <c r="Q12" s="18">
        <v>14</v>
      </c>
      <c r="R12" s="18">
        <v>14</v>
      </c>
      <c r="S12" s="18">
        <v>14</v>
      </c>
    </row>
    <row r="13" spans="1:19" ht="11.25" customHeight="1">
      <c r="A13" s="17">
        <v>10</v>
      </c>
      <c r="B13" s="18" t="s">
        <v>15</v>
      </c>
      <c r="C13" s="205" t="s">
        <v>224</v>
      </c>
      <c r="D13" s="75">
        <v>4158</v>
      </c>
      <c r="E13" s="75">
        <v>3551</v>
      </c>
      <c r="F13" s="19">
        <v>120</v>
      </c>
      <c r="G13" s="77">
        <v>5840</v>
      </c>
      <c r="H13" s="77">
        <v>22</v>
      </c>
      <c r="I13" s="19">
        <v>8</v>
      </c>
      <c r="J13" s="77">
        <v>1</v>
      </c>
      <c r="K13" s="77">
        <v>0</v>
      </c>
      <c r="L13" s="18"/>
      <c r="M13" s="77"/>
      <c r="N13" s="18">
        <v>30</v>
      </c>
      <c r="O13" s="19">
        <v>20</v>
      </c>
      <c r="P13" s="18">
        <v>20</v>
      </c>
      <c r="Q13" s="18">
        <v>20</v>
      </c>
      <c r="R13" s="18">
        <v>20</v>
      </c>
      <c r="S13" s="18"/>
    </row>
    <row r="14" spans="1:19" ht="11.25" customHeight="1">
      <c r="A14" s="17">
        <v>11</v>
      </c>
      <c r="B14" s="18" t="s">
        <v>16</v>
      </c>
      <c r="C14" s="205" t="s">
        <v>224</v>
      </c>
      <c r="D14" s="75">
        <v>265</v>
      </c>
      <c r="E14" s="75">
        <v>350.31</v>
      </c>
      <c r="F14" s="19">
        <v>37</v>
      </c>
      <c r="G14" s="77">
        <v>883</v>
      </c>
      <c r="H14" s="77">
        <v>2</v>
      </c>
      <c r="I14" s="19">
        <v>1</v>
      </c>
      <c r="J14" s="77"/>
      <c r="K14" s="77"/>
      <c r="L14" s="18"/>
      <c r="M14" s="77"/>
      <c r="N14" s="18">
        <v>1</v>
      </c>
      <c r="O14" s="19">
        <v>2</v>
      </c>
      <c r="P14" s="18"/>
      <c r="Q14" s="18">
        <v>2</v>
      </c>
      <c r="R14" s="18"/>
      <c r="S14" s="18"/>
    </row>
    <row r="15" spans="1:19" ht="11.25" customHeight="1">
      <c r="A15" s="17">
        <v>12</v>
      </c>
      <c r="B15" s="18" t="s">
        <v>17</v>
      </c>
      <c r="C15" s="205" t="s">
        <v>224</v>
      </c>
      <c r="D15" s="75">
        <v>6344</v>
      </c>
      <c r="E15" s="75">
        <v>947</v>
      </c>
      <c r="F15" s="19">
        <v>63</v>
      </c>
      <c r="G15" s="77">
        <v>2498</v>
      </c>
      <c r="H15" s="77">
        <v>10</v>
      </c>
      <c r="I15" s="19">
        <v>0</v>
      </c>
      <c r="J15" s="77">
        <v>2.5</v>
      </c>
      <c r="K15" s="77">
        <v>0.5</v>
      </c>
      <c r="L15" s="18"/>
      <c r="M15" s="77">
        <v>0.5</v>
      </c>
      <c r="N15" s="18">
        <v>10</v>
      </c>
      <c r="O15" s="19">
        <v>10</v>
      </c>
      <c r="P15" s="18">
        <v>10</v>
      </c>
      <c r="Q15" s="18">
        <v>10</v>
      </c>
      <c r="R15" s="18">
        <v>10</v>
      </c>
      <c r="S15" s="18"/>
    </row>
    <row r="16" spans="1:19" ht="11.25" customHeight="1">
      <c r="A16" s="17">
        <v>13</v>
      </c>
      <c r="B16" s="18" t="s">
        <v>18</v>
      </c>
      <c r="C16" s="205" t="s">
        <v>224</v>
      </c>
      <c r="D16" s="75">
        <v>0</v>
      </c>
      <c r="E16" s="75">
        <v>660</v>
      </c>
      <c r="F16" s="19">
        <v>20</v>
      </c>
      <c r="G16" s="77">
        <v>1574</v>
      </c>
      <c r="H16" s="77">
        <v>4</v>
      </c>
      <c r="I16" s="19">
        <v>2</v>
      </c>
      <c r="J16" s="77">
        <v>2</v>
      </c>
      <c r="K16" s="77">
        <v>0</v>
      </c>
      <c r="L16" s="18">
        <v>0</v>
      </c>
      <c r="M16" s="77"/>
      <c r="N16" s="18">
        <v>2</v>
      </c>
      <c r="O16" s="19">
        <v>4</v>
      </c>
      <c r="P16" s="18">
        <v>4</v>
      </c>
      <c r="Q16" s="18">
        <v>4</v>
      </c>
      <c r="R16" s="18">
        <v>4</v>
      </c>
      <c r="S16" s="18">
        <v>0</v>
      </c>
    </row>
    <row r="17" spans="1:19" ht="11.25" customHeight="1">
      <c r="A17" s="17">
        <v>14</v>
      </c>
      <c r="B17" s="18" t="s">
        <v>19</v>
      </c>
      <c r="C17" s="205" t="s">
        <v>225</v>
      </c>
      <c r="D17" s="75">
        <v>34150</v>
      </c>
      <c r="E17" s="75">
        <v>4473.62</v>
      </c>
      <c r="F17" s="19">
        <v>384</v>
      </c>
      <c r="G17" s="77">
        <v>10209.78</v>
      </c>
      <c r="H17" s="77">
        <v>68</v>
      </c>
      <c r="I17" s="19">
        <v>19</v>
      </c>
      <c r="J17" s="77">
        <v>22</v>
      </c>
      <c r="K17" s="77">
        <v>4</v>
      </c>
      <c r="L17" s="18">
        <v>0</v>
      </c>
      <c r="M17" s="77">
        <v>0</v>
      </c>
      <c r="N17" s="18">
        <v>68</v>
      </c>
      <c r="O17" s="19">
        <v>68</v>
      </c>
      <c r="P17" s="18">
        <v>68</v>
      </c>
      <c r="Q17" s="18">
        <v>68</v>
      </c>
      <c r="R17" s="18">
        <v>34</v>
      </c>
      <c r="S17" s="18">
        <v>0</v>
      </c>
    </row>
    <row r="18" spans="1:19" ht="11.25" customHeight="1">
      <c r="A18" s="17">
        <v>15</v>
      </c>
      <c r="B18" s="18" t="s">
        <v>20</v>
      </c>
      <c r="C18" s="205" t="s">
        <v>225</v>
      </c>
      <c r="D18" s="75">
        <v>4438</v>
      </c>
      <c r="E18" s="75">
        <v>561</v>
      </c>
      <c r="F18" s="19">
        <v>76</v>
      </c>
      <c r="G18" s="77">
        <v>1401</v>
      </c>
      <c r="H18" s="77">
        <v>14</v>
      </c>
      <c r="I18" s="19">
        <v>0</v>
      </c>
      <c r="J18" s="77">
        <v>6</v>
      </c>
      <c r="K18" s="77">
        <v>1</v>
      </c>
      <c r="L18" s="18"/>
      <c r="M18" s="77">
        <v>1</v>
      </c>
      <c r="N18" s="18">
        <v>0</v>
      </c>
      <c r="O18" s="19">
        <v>14</v>
      </c>
      <c r="P18" s="18">
        <v>14</v>
      </c>
      <c r="Q18" s="18">
        <v>14</v>
      </c>
      <c r="R18" s="18">
        <v>14</v>
      </c>
      <c r="S18" s="18">
        <v>0</v>
      </c>
    </row>
    <row r="19" spans="1:19" ht="11.25" customHeight="1">
      <c r="A19" s="17">
        <v>16</v>
      </c>
      <c r="B19" s="18" t="s">
        <v>21</v>
      </c>
      <c r="C19" s="205" t="s">
        <v>225</v>
      </c>
      <c r="D19" s="75">
        <v>2349.3</v>
      </c>
      <c r="E19" s="75">
        <v>803.61</v>
      </c>
      <c r="F19" s="19">
        <v>38</v>
      </c>
      <c r="G19" s="77">
        <v>1265.8</v>
      </c>
      <c r="H19" s="77">
        <v>12</v>
      </c>
      <c r="I19" s="19">
        <v>3</v>
      </c>
      <c r="J19" s="77">
        <v>2</v>
      </c>
      <c r="K19" s="77">
        <v>1</v>
      </c>
      <c r="L19" s="18"/>
      <c r="M19" s="77">
        <v>1</v>
      </c>
      <c r="N19" s="18">
        <v>3</v>
      </c>
      <c r="O19" s="19">
        <v>12</v>
      </c>
      <c r="P19" s="18">
        <v>12</v>
      </c>
      <c r="Q19" s="18">
        <v>12</v>
      </c>
      <c r="R19" s="18">
        <v>2</v>
      </c>
      <c r="S19" s="18"/>
    </row>
    <row r="20" spans="1:19" ht="11.25" customHeight="1">
      <c r="A20" s="17">
        <v>17</v>
      </c>
      <c r="B20" s="18" t="s">
        <v>22</v>
      </c>
      <c r="C20" s="205" t="s">
        <v>226</v>
      </c>
      <c r="D20" s="77">
        <v>6607</v>
      </c>
      <c r="E20" s="77">
        <v>2893</v>
      </c>
      <c r="F20" s="18">
        <v>103</v>
      </c>
      <c r="G20" s="77">
        <v>7919</v>
      </c>
      <c r="H20" s="161">
        <v>10</v>
      </c>
      <c r="I20" s="18">
        <v>11</v>
      </c>
      <c r="J20" s="77">
        <v>0</v>
      </c>
      <c r="K20" s="77">
        <v>0</v>
      </c>
      <c r="L20" s="18"/>
      <c r="M20" s="77"/>
      <c r="N20" s="18">
        <v>11</v>
      </c>
      <c r="O20" s="18">
        <v>10</v>
      </c>
      <c r="P20" s="18">
        <v>10</v>
      </c>
      <c r="Q20" s="18">
        <v>10</v>
      </c>
      <c r="R20" s="18"/>
      <c r="S20" s="18"/>
    </row>
    <row r="21" spans="1:19" ht="11.25" customHeight="1">
      <c r="A21" s="80">
        <v>18</v>
      </c>
      <c r="B21" s="81" t="s">
        <v>23</v>
      </c>
      <c r="C21" s="205" t="s">
        <v>226</v>
      </c>
      <c r="D21" s="82">
        <v>2204</v>
      </c>
      <c r="E21" s="82">
        <v>520</v>
      </c>
      <c r="F21" s="56">
        <v>77</v>
      </c>
      <c r="G21" s="83"/>
      <c r="H21" s="83">
        <v>5</v>
      </c>
      <c r="I21" s="56">
        <v>2</v>
      </c>
      <c r="J21" s="83">
        <v>1</v>
      </c>
      <c r="K21" s="83">
        <v>0</v>
      </c>
      <c r="L21" s="81"/>
      <c r="M21" s="83"/>
      <c r="N21" s="81">
        <v>0</v>
      </c>
      <c r="O21" s="56">
        <v>5</v>
      </c>
      <c r="P21" s="81">
        <v>1</v>
      </c>
      <c r="Q21" s="81">
        <v>0</v>
      </c>
      <c r="R21" s="81">
        <v>0</v>
      </c>
      <c r="S21" s="81">
        <v>0</v>
      </c>
    </row>
    <row r="22" spans="1:19" ht="11.25" customHeight="1">
      <c r="A22" s="17">
        <v>19</v>
      </c>
      <c r="B22" s="18" t="s">
        <v>24</v>
      </c>
      <c r="C22" s="205" t="s">
        <v>227</v>
      </c>
      <c r="D22" s="75">
        <v>10178</v>
      </c>
      <c r="E22" s="75">
        <v>3200</v>
      </c>
      <c r="F22" s="19">
        <v>113</v>
      </c>
      <c r="G22" s="77">
        <v>7840</v>
      </c>
      <c r="H22" s="77">
        <v>27</v>
      </c>
      <c r="I22" s="19">
        <v>20</v>
      </c>
      <c r="J22" s="77">
        <v>12</v>
      </c>
      <c r="K22" s="77">
        <v>7</v>
      </c>
      <c r="L22" s="18"/>
      <c r="M22" s="77"/>
      <c r="N22" s="18">
        <v>20</v>
      </c>
      <c r="O22" s="19">
        <v>27</v>
      </c>
      <c r="P22" s="18">
        <v>22</v>
      </c>
      <c r="Q22" s="18">
        <v>27</v>
      </c>
      <c r="R22" s="18">
        <v>27</v>
      </c>
      <c r="S22" s="18">
        <v>0</v>
      </c>
    </row>
    <row r="23" spans="1:19" ht="11.25" customHeight="1">
      <c r="A23" s="17">
        <v>20</v>
      </c>
      <c r="B23" s="18" t="s">
        <v>25</v>
      </c>
      <c r="C23" s="205" t="s">
        <v>227</v>
      </c>
      <c r="D23" s="75">
        <v>4732</v>
      </c>
      <c r="E23" s="75">
        <v>659</v>
      </c>
      <c r="F23" s="19">
        <v>26</v>
      </c>
      <c r="G23" s="77">
        <v>1333</v>
      </c>
      <c r="H23" s="77">
        <v>13</v>
      </c>
      <c r="I23" s="19">
        <v>0</v>
      </c>
      <c r="J23" s="77">
        <v>3</v>
      </c>
      <c r="K23" s="77">
        <v>0</v>
      </c>
      <c r="L23" s="18">
        <v>0</v>
      </c>
      <c r="M23" s="77"/>
      <c r="N23" s="18">
        <v>13</v>
      </c>
      <c r="O23" s="19">
        <v>13</v>
      </c>
      <c r="P23" s="18">
        <v>12</v>
      </c>
      <c r="Q23" s="18">
        <v>13</v>
      </c>
      <c r="R23" s="18">
        <v>0</v>
      </c>
      <c r="S23" s="18">
        <v>0</v>
      </c>
    </row>
    <row r="24" spans="1:19" ht="11.25" customHeight="1">
      <c r="A24" s="17">
        <v>21</v>
      </c>
      <c r="B24" s="18" t="s">
        <v>26</v>
      </c>
      <c r="C24" s="205" t="s">
        <v>227</v>
      </c>
      <c r="D24" s="75">
        <v>1352</v>
      </c>
      <c r="E24" s="75">
        <v>998</v>
      </c>
      <c r="F24" s="19">
        <v>53</v>
      </c>
      <c r="G24" s="77">
        <v>850</v>
      </c>
      <c r="H24" s="77">
        <v>6</v>
      </c>
      <c r="I24" s="19">
        <v>1</v>
      </c>
      <c r="J24" s="77">
        <v>2</v>
      </c>
      <c r="K24" s="77">
        <v>1</v>
      </c>
      <c r="L24" s="18"/>
      <c r="M24" s="77"/>
      <c r="N24" s="18">
        <v>1</v>
      </c>
      <c r="O24" s="19">
        <v>6</v>
      </c>
      <c r="P24" s="18">
        <v>6</v>
      </c>
      <c r="Q24" s="18">
        <v>6</v>
      </c>
      <c r="R24" s="18">
        <v>6</v>
      </c>
      <c r="S24" s="18">
        <v>0</v>
      </c>
    </row>
    <row r="25" spans="1:19" ht="11.25" customHeight="1">
      <c r="A25" s="17">
        <v>22</v>
      </c>
      <c r="B25" s="18" t="s">
        <v>27</v>
      </c>
      <c r="C25" s="205" t="s">
        <v>227</v>
      </c>
      <c r="D25" s="75">
        <v>5711</v>
      </c>
      <c r="E25" s="75">
        <v>2945</v>
      </c>
      <c r="F25" s="19">
        <v>139</v>
      </c>
      <c r="G25" s="77">
        <v>4125.8</v>
      </c>
      <c r="H25" s="77">
        <v>16</v>
      </c>
      <c r="I25" s="19">
        <v>2</v>
      </c>
      <c r="J25" s="77">
        <v>14</v>
      </c>
      <c r="K25" s="77">
        <v>3</v>
      </c>
      <c r="L25" s="18">
        <v>3</v>
      </c>
      <c r="M25" s="77">
        <v>1</v>
      </c>
      <c r="N25" s="18">
        <v>3</v>
      </c>
      <c r="O25" s="19">
        <v>18</v>
      </c>
      <c r="P25" s="18">
        <v>18</v>
      </c>
      <c r="Q25" s="18">
        <v>18</v>
      </c>
      <c r="R25" s="18">
        <v>16</v>
      </c>
      <c r="S25" s="18">
        <v>1</v>
      </c>
    </row>
    <row r="26" spans="1:19" ht="11.25" customHeight="1">
      <c r="A26" s="17">
        <v>23</v>
      </c>
      <c r="B26" s="18" t="s">
        <v>28</v>
      </c>
      <c r="C26" s="205" t="s">
        <v>227</v>
      </c>
      <c r="D26" s="75">
        <v>7506</v>
      </c>
      <c r="E26" s="75">
        <v>1150</v>
      </c>
      <c r="F26" s="19">
        <v>90</v>
      </c>
      <c r="G26" s="77"/>
      <c r="H26" s="77">
        <v>9</v>
      </c>
      <c r="I26" s="19">
        <v>1</v>
      </c>
      <c r="J26" s="77">
        <v>7</v>
      </c>
      <c r="K26" s="77"/>
      <c r="L26" s="18"/>
      <c r="M26" s="77"/>
      <c r="N26" s="18">
        <v>3</v>
      </c>
      <c r="O26" s="19">
        <v>21</v>
      </c>
      <c r="P26" s="18">
        <v>21</v>
      </c>
      <c r="Q26" s="18">
        <v>21</v>
      </c>
      <c r="R26" s="18">
        <v>21</v>
      </c>
      <c r="S26" s="18"/>
    </row>
    <row r="27" spans="1:19" ht="11.25" customHeight="1">
      <c r="A27" s="17">
        <v>24</v>
      </c>
      <c r="B27" s="18" t="s">
        <v>29</v>
      </c>
      <c r="C27" s="205" t="s">
        <v>227</v>
      </c>
      <c r="D27" s="75">
        <v>2052</v>
      </c>
      <c r="E27" s="75">
        <v>267</v>
      </c>
      <c r="F27" s="19">
        <v>12</v>
      </c>
      <c r="G27" s="77">
        <v>1073</v>
      </c>
      <c r="H27" s="77">
        <v>3</v>
      </c>
      <c r="I27" s="19">
        <v>0</v>
      </c>
      <c r="J27" s="77">
        <v>1</v>
      </c>
      <c r="K27" s="77">
        <v>0</v>
      </c>
      <c r="L27" s="18"/>
      <c r="M27" s="77"/>
      <c r="N27" s="18">
        <v>0</v>
      </c>
      <c r="O27" s="19">
        <v>3</v>
      </c>
      <c r="P27" s="18">
        <v>3</v>
      </c>
      <c r="Q27" s="18">
        <v>3</v>
      </c>
      <c r="R27" s="18">
        <v>3</v>
      </c>
      <c r="S27" s="18">
        <v>0</v>
      </c>
    </row>
    <row r="28" spans="1:19" ht="11.25" customHeight="1">
      <c r="A28" s="17">
        <v>25</v>
      </c>
      <c r="B28" s="18" t="s">
        <v>30</v>
      </c>
      <c r="C28" s="205" t="s">
        <v>227</v>
      </c>
      <c r="D28" s="75">
        <v>3705</v>
      </c>
      <c r="E28" s="75">
        <v>806</v>
      </c>
      <c r="F28" s="19">
        <v>64</v>
      </c>
      <c r="G28" s="77">
        <v>1721</v>
      </c>
      <c r="H28" s="77">
        <v>10</v>
      </c>
      <c r="I28" s="19">
        <v>0</v>
      </c>
      <c r="J28" s="77">
        <v>4</v>
      </c>
      <c r="K28" s="77">
        <v>0</v>
      </c>
      <c r="L28" s="18"/>
      <c r="M28" s="77">
        <v>0</v>
      </c>
      <c r="N28" s="18">
        <v>0</v>
      </c>
      <c r="O28" s="19">
        <v>10</v>
      </c>
      <c r="P28" s="18">
        <v>10</v>
      </c>
      <c r="Q28" s="18">
        <v>10</v>
      </c>
      <c r="R28" s="18">
        <v>10</v>
      </c>
      <c r="S28" s="18">
        <v>0</v>
      </c>
    </row>
    <row r="29" spans="1:19" ht="11.25" customHeight="1">
      <c r="A29" s="17">
        <v>26</v>
      </c>
      <c r="B29" s="18" t="s">
        <v>31</v>
      </c>
      <c r="C29" s="205" t="s">
        <v>227</v>
      </c>
      <c r="D29" s="75">
        <v>3172</v>
      </c>
      <c r="E29" s="75">
        <v>842</v>
      </c>
      <c r="F29" s="19">
        <v>62</v>
      </c>
      <c r="G29" s="77">
        <v>1909</v>
      </c>
      <c r="H29" s="77">
        <v>13</v>
      </c>
      <c r="I29" s="19">
        <v>0</v>
      </c>
      <c r="J29" s="77">
        <v>8</v>
      </c>
      <c r="K29" s="77">
        <v>6</v>
      </c>
      <c r="L29" s="18"/>
      <c r="M29" s="77"/>
      <c r="N29" s="18">
        <v>1</v>
      </c>
      <c r="O29" s="19">
        <v>12</v>
      </c>
      <c r="P29" s="18">
        <v>12</v>
      </c>
      <c r="Q29" s="18">
        <v>12</v>
      </c>
      <c r="R29" s="18">
        <v>12</v>
      </c>
      <c r="S29" s="18"/>
    </row>
    <row r="30" spans="1:19" ht="11.25" customHeight="1">
      <c r="A30" s="17">
        <v>27</v>
      </c>
      <c r="B30" s="18" t="s">
        <v>32</v>
      </c>
      <c r="C30" s="205" t="s">
        <v>227</v>
      </c>
      <c r="D30" s="75">
        <v>2687</v>
      </c>
      <c r="E30" s="75">
        <v>335</v>
      </c>
      <c r="F30" s="19">
        <v>21</v>
      </c>
      <c r="G30" s="77">
        <v>858</v>
      </c>
      <c r="H30" s="77">
        <v>7</v>
      </c>
      <c r="I30" s="19">
        <v>1</v>
      </c>
      <c r="J30" s="77">
        <v>3</v>
      </c>
      <c r="K30" s="77">
        <v>1</v>
      </c>
      <c r="L30" s="18"/>
      <c r="M30" s="77">
        <v>0</v>
      </c>
      <c r="N30" s="18">
        <v>1</v>
      </c>
      <c r="O30" s="19">
        <v>7</v>
      </c>
      <c r="P30" s="18">
        <v>7</v>
      </c>
      <c r="Q30" s="18">
        <v>7</v>
      </c>
      <c r="R30" s="18">
        <v>7</v>
      </c>
      <c r="S30" s="18"/>
    </row>
    <row r="31" spans="1:19" ht="11.25" customHeight="1">
      <c r="A31" s="17">
        <v>28</v>
      </c>
      <c r="B31" s="18" t="s">
        <v>33</v>
      </c>
      <c r="C31" s="205" t="s">
        <v>227</v>
      </c>
      <c r="D31" s="75">
        <v>3328</v>
      </c>
      <c r="E31" s="75">
        <v>673</v>
      </c>
      <c r="F31" s="19">
        <v>48</v>
      </c>
      <c r="G31" s="77">
        <v>1264</v>
      </c>
      <c r="H31" s="77">
        <v>9</v>
      </c>
      <c r="I31" s="19">
        <v>1</v>
      </c>
      <c r="J31" s="77">
        <v>3</v>
      </c>
      <c r="K31" s="77">
        <v>0</v>
      </c>
      <c r="L31" s="18"/>
      <c r="M31" s="77"/>
      <c r="N31" s="18">
        <v>2</v>
      </c>
      <c r="O31" s="19">
        <v>8</v>
      </c>
      <c r="P31" s="18">
        <v>8</v>
      </c>
      <c r="Q31" s="18">
        <v>8</v>
      </c>
      <c r="R31" s="18">
        <v>8</v>
      </c>
      <c r="S31" s="18">
        <v>0</v>
      </c>
    </row>
    <row r="32" spans="1:19" ht="11.25" customHeight="1">
      <c r="A32" s="17">
        <v>29</v>
      </c>
      <c r="B32" s="18" t="s">
        <v>34</v>
      </c>
      <c r="C32" s="205" t="s">
        <v>227</v>
      </c>
      <c r="D32" s="75">
        <v>3470</v>
      </c>
      <c r="E32" s="75">
        <v>599</v>
      </c>
      <c r="F32" s="19">
        <v>60</v>
      </c>
      <c r="G32" s="77">
        <v>1120</v>
      </c>
      <c r="H32" s="77">
        <v>10</v>
      </c>
      <c r="I32" s="19">
        <v>1</v>
      </c>
      <c r="J32" s="77">
        <v>5</v>
      </c>
      <c r="K32" s="77">
        <v>0</v>
      </c>
      <c r="L32" s="18"/>
      <c r="M32" s="77"/>
      <c r="N32" s="18">
        <v>1</v>
      </c>
      <c r="O32" s="19">
        <v>11</v>
      </c>
      <c r="P32" s="18">
        <v>11</v>
      </c>
      <c r="Q32" s="18">
        <v>11</v>
      </c>
      <c r="R32" s="18">
        <v>0</v>
      </c>
      <c r="S32" s="18">
        <v>0</v>
      </c>
    </row>
    <row r="33" spans="1:19" ht="11.25" customHeight="1">
      <c r="A33" s="17">
        <v>30</v>
      </c>
      <c r="B33" s="18" t="s">
        <v>35</v>
      </c>
      <c r="C33" s="205" t="s">
        <v>227</v>
      </c>
      <c r="D33" s="75">
        <v>3068</v>
      </c>
      <c r="E33" s="75">
        <v>443</v>
      </c>
      <c r="F33" s="19">
        <v>35</v>
      </c>
      <c r="G33" s="77">
        <v>1169</v>
      </c>
      <c r="H33" s="77">
        <v>8</v>
      </c>
      <c r="I33" s="19">
        <v>1</v>
      </c>
      <c r="J33" s="77">
        <v>8</v>
      </c>
      <c r="K33" s="77">
        <v>1</v>
      </c>
      <c r="L33" s="18"/>
      <c r="M33" s="77"/>
      <c r="N33" s="18">
        <v>0</v>
      </c>
      <c r="O33" s="19">
        <v>8</v>
      </c>
      <c r="P33" s="18">
        <v>8</v>
      </c>
      <c r="Q33" s="18">
        <v>8</v>
      </c>
      <c r="R33" s="18">
        <v>8</v>
      </c>
      <c r="S33" s="18">
        <v>8</v>
      </c>
    </row>
    <row r="34" spans="1:19" ht="11.25">
      <c r="A34" s="17">
        <v>31</v>
      </c>
      <c r="B34" s="18" t="s">
        <v>36</v>
      </c>
      <c r="C34" s="205" t="s">
        <v>228</v>
      </c>
      <c r="D34" s="75">
        <v>13300</v>
      </c>
      <c r="E34" s="75">
        <v>4050.43</v>
      </c>
      <c r="F34" s="19">
        <v>150</v>
      </c>
      <c r="G34" s="77">
        <v>6749</v>
      </c>
      <c r="H34" s="77">
        <v>47</v>
      </c>
      <c r="I34" s="19">
        <v>13</v>
      </c>
      <c r="J34" s="77">
        <v>7</v>
      </c>
      <c r="K34" s="77">
        <v>0</v>
      </c>
      <c r="L34" s="18"/>
      <c r="M34" s="77"/>
      <c r="N34" s="18">
        <v>0</v>
      </c>
      <c r="O34" s="19">
        <v>47</v>
      </c>
      <c r="P34" s="18">
        <v>47</v>
      </c>
      <c r="Q34" s="18">
        <v>47</v>
      </c>
      <c r="R34" s="18">
        <v>47</v>
      </c>
      <c r="S34" s="18">
        <v>0</v>
      </c>
    </row>
    <row r="35" spans="1:19" ht="11.25">
      <c r="A35" s="17">
        <v>32</v>
      </c>
      <c r="B35" s="18" t="s">
        <v>37</v>
      </c>
      <c r="C35" s="205" t="s">
        <v>228</v>
      </c>
      <c r="D35" s="75">
        <v>9235</v>
      </c>
      <c r="E35" s="75">
        <v>2537.4</v>
      </c>
      <c r="F35" s="19">
        <v>144</v>
      </c>
      <c r="G35" s="77">
        <v>6259.8</v>
      </c>
      <c r="H35" s="77">
        <v>23</v>
      </c>
      <c r="I35" s="19">
        <v>12</v>
      </c>
      <c r="J35" s="77">
        <v>5.5</v>
      </c>
      <c r="K35" s="77">
        <v>2</v>
      </c>
      <c r="L35" s="18"/>
      <c r="M35" s="77"/>
      <c r="N35" s="18">
        <v>12</v>
      </c>
      <c r="O35" s="19"/>
      <c r="P35" s="18"/>
      <c r="Q35" s="18"/>
      <c r="R35" s="18"/>
      <c r="S35" s="18"/>
    </row>
    <row r="36" spans="1:19" ht="11.25">
      <c r="A36" s="17">
        <v>33</v>
      </c>
      <c r="B36" s="18" t="s">
        <v>38</v>
      </c>
      <c r="C36" s="205" t="s">
        <v>228</v>
      </c>
      <c r="D36" s="75">
        <v>13242</v>
      </c>
      <c r="E36" s="75">
        <v>1444</v>
      </c>
      <c r="F36" s="19">
        <v>210</v>
      </c>
      <c r="G36" s="77">
        <v>3234</v>
      </c>
      <c r="H36" s="77">
        <v>11</v>
      </c>
      <c r="I36" s="19">
        <v>3</v>
      </c>
      <c r="J36" s="77">
        <v>6</v>
      </c>
      <c r="K36" s="77">
        <v>0</v>
      </c>
      <c r="L36" s="18"/>
      <c r="M36" s="77"/>
      <c r="N36" s="18">
        <v>4</v>
      </c>
      <c r="O36" s="19">
        <v>10</v>
      </c>
      <c r="P36" s="18"/>
      <c r="Q36" s="18"/>
      <c r="R36" s="18">
        <v>1</v>
      </c>
      <c r="S36" s="18"/>
    </row>
    <row r="37" spans="1:19" ht="11.25">
      <c r="A37" s="17">
        <v>34</v>
      </c>
      <c r="B37" s="18" t="s">
        <v>39</v>
      </c>
      <c r="C37" s="205" t="s">
        <v>228</v>
      </c>
      <c r="D37" s="75">
        <v>12630.5</v>
      </c>
      <c r="E37" s="75">
        <v>1590</v>
      </c>
      <c r="F37" s="19">
        <v>64</v>
      </c>
      <c r="G37" s="77">
        <v>5289</v>
      </c>
      <c r="H37" s="77">
        <v>6</v>
      </c>
      <c r="I37" s="19">
        <v>10</v>
      </c>
      <c r="J37" s="77">
        <v>0</v>
      </c>
      <c r="K37" s="77">
        <v>0</v>
      </c>
      <c r="L37" s="18"/>
      <c r="M37" s="77"/>
      <c r="N37" s="18">
        <v>10</v>
      </c>
      <c r="O37" s="19">
        <v>6</v>
      </c>
      <c r="P37" s="18">
        <v>6</v>
      </c>
      <c r="Q37" s="18">
        <v>6</v>
      </c>
      <c r="R37" s="18">
        <v>0</v>
      </c>
      <c r="S37" s="18"/>
    </row>
    <row r="38" spans="1:19" ht="11.25">
      <c r="A38" s="17">
        <v>35</v>
      </c>
      <c r="B38" s="18" t="s">
        <v>40</v>
      </c>
      <c r="C38" s="205" t="s">
        <v>228</v>
      </c>
      <c r="D38" s="75">
        <v>14306</v>
      </c>
      <c r="E38" s="75">
        <v>2477.25</v>
      </c>
      <c r="F38" s="19">
        <v>305</v>
      </c>
      <c r="G38" s="77">
        <v>5418.5</v>
      </c>
      <c r="H38" s="77">
        <v>17</v>
      </c>
      <c r="I38" s="19">
        <v>7</v>
      </c>
      <c r="J38" s="77">
        <v>10</v>
      </c>
      <c r="K38" s="77">
        <v>2</v>
      </c>
      <c r="L38" s="18"/>
      <c r="M38" s="77"/>
      <c r="N38" s="18"/>
      <c r="O38" s="19">
        <v>16</v>
      </c>
      <c r="P38" s="18">
        <v>7</v>
      </c>
      <c r="Q38" s="18">
        <v>15</v>
      </c>
      <c r="R38" s="18">
        <v>0</v>
      </c>
      <c r="S38" s="18">
        <v>0</v>
      </c>
    </row>
    <row r="39" spans="1:19" ht="11.25" customHeight="1">
      <c r="A39" s="17">
        <v>36</v>
      </c>
      <c r="B39" s="18" t="s">
        <v>41</v>
      </c>
      <c r="C39" s="205" t="s">
        <v>228</v>
      </c>
      <c r="D39" s="75">
        <v>3668</v>
      </c>
      <c r="E39" s="84">
        <v>2571</v>
      </c>
      <c r="F39" s="46">
        <v>179</v>
      </c>
      <c r="G39" s="76">
        <v>5125</v>
      </c>
      <c r="H39" s="76">
        <v>30</v>
      </c>
      <c r="I39" s="46">
        <v>3</v>
      </c>
      <c r="J39" s="77">
        <v>10</v>
      </c>
      <c r="K39" s="77">
        <v>0</v>
      </c>
      <c r="L39" s="18"/>
      <c r="M39" s="77"/>
      <c r="N39" s="18">
        <v>3</v>
      </c>
      <c r="O39" s="173">
        <v>25</v>
      </c>
      <c r="P39" s="18">
        <v>30</v>
      </c>
      <c r="Q39" s="18">
        <v>25</v>
      </c>
      <c r="R39" s="18">
        <v>30</v>
      </c>
      <c r="S39" s="18">
        <v>0</v>
      </c>
    </row>
    <row r="40" spans="1:19" ht="11.25" customHeight="1">
      <c r="A40" s="17">
        <v>37</v>
      </c>
      <c r="B40" s="18" t="s">
        <v>42</v>
      </c>
      <c r="C40" s="205" t="s">
        <v>228</v>
      </c>
      <c r="D40" s="75">
        <v>7332</v>
      </c>
      <c r="E40" s="84">
        <v>749</v>
      </c>
      <c r="F40" s="46">
        <v>64</v>
      </c>
      <c r="G40" s="76">
        <v>2053</v>
      </c>
      <c r="H40" s="76">
        <v>9</v>
      </c>
      <c r="I40" s="46">
        <v>0</v>
      </c>
      <c r="J40" s="77">
        <v>4.5</v>
      </c>
      <c r="K40" s="77">
        <v>3</v>
      </c>
      <c r="L40" s="18"/>
      <c r="M40" s="77"/>
      <c r="N40" s="18">
        <v>1</v>
      </c>
      <c r="O40" s="46">
        <v>9</v>
      </c>
      <c r="P40" s="18">
        <v>9</v>
      </c>
      <c r="Q40" s="18">
        <v>9</v>
      </c>
      <c r="R40" s="18">
        <v>9</v>
      </c>
      <c r="S40" s="18">
        <v>9</v>
      </c>
    </row>
    <row r="41" spans="1:19" ht="11.25" customHeight="1">
      <c r="A41" s="17">
        <v>38</v>
      </c>
      <c r="B41" s="18" t="s">
        <v>43</v>
      </c>
      <c r="C41" s="205" t="s">
        <v>228</v>
      </c>
      <c r="D41" s="75">
        <v>3447</v>
      </c>
      <c r="E41" s="75">
        <v>1574.65</v>
      </c>
      <c r="F41" s="19">
        <v>87</v>
      </c>
      <c r="G41" s="77">
        <v>1962.7</v>
      </c>
      <c r="H41" s="77">
        <v>9</v>
      </c>
      <c r="I41" s="19">
        <v>0</v>
      </c>
      <c r="J41" s="77">
        <v>5</v>
      </c>
      <c r="K41" s="77">
        <v>2</v>
      </c>
      <c r="L41" s="18"/>
      <c r="M41" s="77"/>
      <c r="N41" s="18">
        <v>1</v>
      </c>
      <c r="O41" s="19">
        <v>8</v>
      </c>
      <c r="P41" s="18">
        <v>8</v>
      </c>
      <c r="Q41" s="18">
        <v>8</v>
      </c>
      <c r="R41" s="18">
        <v>8</v>
      </c>
      <c r="S41" s="18"/>
    </row>
    <row r="42" spans="1:19" ht="11.25" customHeight="1">
      <c r="A42" s="17">
        <v>39</v>
      </c>
      <c r="B42" s="18" t="s">
        <v>44</v>
      </c>
      <c r="C42" s="205" t="s">
        <v>228</v>
      </c>
      <c r="D42" s="75">
        <v>3724</v>
      </c>
      <c r="E42" s="75">
        <v>712</v>
      </c>
      <c r="F42" s="19">
        <v>37</v>
      </c>
      <c r="G42" s="77">
        <v>1897</v>
      </c>
      <c r="H42" s="77">
        <v>8</v>
      </c>
      <c r="I42" s="19">
        <v>2</v>
      </c>
      <c r="J42" s="77">
        <v>3</v>
      </c>
      <c r="K42" s="77"/>
      <c r="L42" s="18"/>
      <c r="M42" s="77"/>
      <c r="N42" s="18">
        <v>2</v>
      </c>
      <c r="O42" s="19">
        <v>8</v>
      </c>
      <c r="P42" s="18">
        <v>8</v>
      </c>
      <c r="Q42" s="18">
        <v>8</v>
      </c>
      <c r="R42" s="18">
        <v>8</v>
      </c>
      <c r="S42" s="18"/>
    </row>
    <row r="43" spans="1:19" ht="11.25" customHeight="1">
      <c r="A43" s="17">
        <v>40</v>
      </c>
      <c r="B43" s="18" t="s">
        <v>45</v>
      </c>
      <c r="C43" s="205" t="s">
        <v>228</v>
      </c>
      <c r="D43" s="75">
        <v>3676</v>
      </c>
      <c r="E43" s="75">
        <v>1300</v>
      </c>
      <c r="F43" s="19">
        <v>54</v>
      </c>
      <c r="G43" s="77">
        <v>1621</v>
      </c>
      <c r="H43" s="77">
        <v>12</v>
      </c>
      <c r="I43" s="19"/>
      <c r="J43" s="77">
        <v>4</v>
      </c>
      <c r="K43" s="77">
        <v>3</v>
      </c>
      <c r="L43" s="18"/>
      <c r="M43" s="77"/>
      <c r="N43" s="18">
        <v>0</v>
      </c>
      <c r="O43" s="19">
        <v>12</v>
      </c>
      <c r="P43" s="18">
        <v>7</v>
      </c>
      <c r="Q43" s="18">
        <v>12</v>
      </c>
      <c r="R43" s="18">
        <v>2</v>
      </c>
      <c r="S43" s="18">
        <v>12</v>
      </c>
    </row>
    <row r="44" spans="1:19" ht="11.25" customHeight="1">
      <c r="A44" s="17">
        <v>41</v>
      </c>
      <c r="B44" s="18" t="s">
        <v>46</v>
      </c>
      <c r="C44" s="205" t="s">
        <v>228</v>
      </c>
      <c r="D44" s="75">
        <v>4121</v>
      </c>
      <c r="E44" s="75">
        <v>560</v>
      </c>
      <c r="F44" s="19">
        <v>30</v>
      </c>
      <c r="G44" s="77">
        <v>1380</v>
      </c>
      <c r="H44" s="77">
        <v>6</v>
      </c>
      <c r="I44" s="19">
        <v>2</v>
      </c>
      <c r="J44" s="77">
        <v>0</v>
      </c>
      <c r="K44" s="77">
        <v>0</v>
      </c>
      <c r="L44" s="18"/>
      <c r="M44" s="77"/>
      <c r="N44" s="18">
        <v>2</v>
      </c>
      <c r="O44" s="19">
        <v>14</v>
      </c>
      <c r="P44" s="18">
        <v>14</v>
      </c>
      <c r="Q44" s="18">
        <v>14</v>
      </c>
      <c r="R44" s="18">
        <v>14</v>
      </c>
      <c r="S44" s="18">
        <v>0</v>
      </c>
    </row>
    <row r="45" spans="1:19" ht="11.25" customHeight="1">
      <c r="A45" s="17">
        <v>42</v>
      </c>
      <c r="B45" s="18" t="s">
        <v>47</v>
      </c>
      <c r="C45" s="205" t="s">
        <v>228</v>
      </c>
      <c r="D45" s="75">
        <v>2704</v>
      </c>
      <c r="E45" s="75">
        <v>707</v>
      </c>
      <c r="F45" s="19">
        <v>69</v>
      </c>
      <c r="G45" s="77">
        <v>1334</v>
      </c>
      <c r="H45" s="77">
        <v>10</v>
      </c>
      <c r="I45" s="19">
        <v>0</v>
      </c>
      <c r="J45" s="77">
        <v>4</v>
      </c>
      <c r="K45" s="77">
        <v>1</v>
      </c>
      <c r="L45" s="18"/>
      <c r="M45" s="77"/>
      <c r="N45" s="18">
        <v>2</v>
      </c>
      <c r="O45" s="19">
        <v>8</v>
      </c>
      <c r="P45" s="18">
        <v>8</v>
      </c>
      <c r="Q45" s="18">
        <v>8</v>
      </c>
      <c r="R45" s="18">
        <v>8</v>
      </c>
      <c r="S45" s="18">
        <v>1</v>
      </c>
    </row>
    <row r="46" spans="1:19" ht="11.25" customHeight="1">
      <c r="A46" s="17">
        <v>43</v>
      </c>
      <c r="B46" s="18" t="s">
        <v>48</v>
      </c>
      <c r="C46" s="205" t="s">
        <v>229</v>
      </c>
      <c r="D46" s="75">
        <v>3291.5</v>
      </c>
      <c r="E46" s="75">
        <v>3477</v>
      </c>
      <c r="F46" s="19">
        <v>144</v>
      </c>
      <c r="G46" s="77">
        <v>11338</v>
      </c>
      <c r="H46" s="77">
        <v>35</v>
      </c>
      <c r="I46" s="19">
        <v>14</v>
      </c>
      <c r="J46" s="77">
        <v>6</v>
      </c>
      <c r="K46" s="77">
        <v>3</v>
      </c>
      <c r="L46" s="18"/>
      <c r="M46" s="77"/>
      <c r="N46" s="18">
        <v>0</v>
      </c>
      <c r="O46" s="19">
        <v>64</v>
      </c>
      <c r="P46" s="18">
        <v>64</v>
      </c>
      <c r="Q46" s="18">
        <v>64</v>
      </c>
      <c r="R46" s="18">
        <v>64</v>
      </c>
      <c r="S46" s="18"/>
    </row>
    <row r="47" spans="1:19" ht="11.25" customHeight="1">
      <c r="A47" s="17">
        <v>44</v>
      </c>
      <c r="B47" s="18" t="s">
        <v>49</v>
      </c>
      <c r="C47" s="205" t="s">
        <v>229</v>
      </c>
      <c r="D47" s="75">
        <v>3120</v>
      </c>
      <c r="E47" s="75">
        <v>768</v>
      </c>
      <c r="F47" s="19">
        <v>92</v>
      </c>
      <c r="G47" s="77">
        <v>1024</v>
      </c>
      <c r="H47" s="77">
        <v>9</v>
      </c>
      <c r="I47" s="19">
        <v>2</v>
      </c>
      <c r="J47" s="77">
        <v>4</v>
      </c>
      <c r="K47" s="77">
        <v>2</v>
      </c>
      <c r="L47" s="18"/>
      <c r="M47" s="77"/>
      <c r="N47" s="18">
        <v>2</v>
      </c>
      <c r="O47" s="19">
        <v>9</v>
      </c>
      <c r="P47" s="18">
        <v>9</v>
      </c>
      <c r="Q47" s="18">
        <v>9</v>
      </c>
      <c r="R47" s="18">
        <v>9</v>
      </c>
      <c r="S47" s="18">
        <v>0</v>
      </c>
    </row>
    <row r="48" spans="1:19" ht="11.25" customHeight="1">
      <c r="A48" s="17">
        <v>45</v>
      </c>
      <c r="B48" s="18" t="s">
        <v>50</v>
      </c>
      <c r="C48" s="205" t="s">
        <v>229</v>
      </c>
      <c r="D48" s="77">
        <v>4068</v>
      </c>
      <c r="E48" s="77">
        <v>860.53</v>
      </c>
      <c r="F48" s="19">
        <v>37</v>
      </c>
      <c r="G48" s="77">
        <v>2716.89</v>
      </c>
      <c r="H48" s="77">
        <v>15</v>
      </c>
      <c r="I48" s="19">
        <v>2</v>
      </c>
      <c r="J48" s="77">
        <v>3</v>
      </c>
      <c r="K48" s="77">
        <v>2</v>
      </c>
      <c r="L48" s="18"/>
      <c r="M48" s="77"/>
      <c r="N48" s="18">
        <v>4</v>
      </c>
      <c r="O48" s="19">
        <v>15</v>
      </c>
      <c r="P48" s="18">
        <v>15</v>
      </c>
      <c r="Q48" s="18">
        <v>15</v>
      </c>
      <c r="R48" s="18">
        <v>15</v>
      </c>
      <c r="S48" s="18">
        <v>0</v>
      </c>
    </row>
    <row r="49" spans="1:19" ht="11.25" customHeight="1">
      <c r="A49" s="17">
        <v>46</v>
      </c>
      <c r="B49" s="18" t="s">
        <v>75</v>
      </c>
      <c r="C49" s="205" t="s">
        <v>229</v>
      </c>
      <c r="D49" s="77">
        <v>2751</v>
      </c>
      <c r="E49" s="77">
        <v>232</v>
      </c>
      <c r="F49" s="19">
        <v>29</v>
      </c>
      <c r="G49" s="77">
        <v>1333</v>
      </c>
      <c r="H49" s="77">
        <v>1.5</v>
      </c>
      <c r="I49" s="19">
        <v>0</v>
      </c>
      <c r="J49" s="77">
        <v>0</v>
      </c>
      <c r="K49" s="77">
        <v>0</v>
      </c>
      <c r="L49" s="18"/>
      <c r="M49" s="77"/>
      <c r="N49" s="18">
        <v>2</v>
      </c>
      <c r="O49" s="19">
        <v>2</v>
      </c>
      <c r="P49" s="18">
        <v>2</v>
      </c>
      <c r="Q49" s="18">
        <v>2</v>
      </c>
      <c r="R49" s="18">
        <v>2</v>
      </c>
      <c r="S49" s="18"/>
    </row>
    <row r="50" spans="1:19" ht="11.25" customHeight="1">
      <c r="A50" s="17">
        <v>47</v>
      </c>
      <c r="B50" s="18" t="s">
        <v>52</v>
      </c>
      <c r="C50" s="205" t="s">
        <v>229</v>
      </c>
      <c r="D50" s="77">
        <v>208</v>
      </c>
      <c r="E50" s="77">
        <v>1200</v>
      </c>
      <c r="F50" s="19">
        <v>65</v>
      </c>
      <c r="G50" s="77">
        <v>1670</v>
      </c>
      <c r="H50" s="77">
        <v>8</v>
      </c>
      <c r="I50" s="19">
        <v>0</v>
      </c>
      <c r="J50" s="77">
        <v>3</v>
      </c>
      <c r="K50" s="77">
        <v>0</v>
      </c>
      <c r="L50" s="18"/>
      <c r="M50" s="77"/>
      <c r="N50" s="18">
        <v>1</v>
      </c>
      <c r="O50" s="19">
        <v>6</v>
      </c>
      <c r="P50" s="18">
        <v>7</v>
      </c>
      <c r="Q50" s="18">
        <v>6</v>
      </c>
      <c r="R50" s="18">
        <v>6</v>
      </c>
      <c r="S50" s="18">
        <v>0</v>
      </c>
    </row>
    <row r="51" spans="1:19" ht="11.25" customHeight="1">
      <c r="A51" s="17">
        <v>48</v>
      </c>
      <c r="B51" s="18" t="s">
        <v>53</v>
      </c>
      <c r="C51" s="205" t="s">
        <v>229</v>
      </c>
      <c r="D51" s="77">
        <v>3357</v>
      </c>
      <c r="E51" s="77">
        <v>540</v>
      </c>
      <c r="F51" s="19">
        <v>38</v>
      </c>
      <c r="G51" s="77">
        <v>1114</v>
      </c>
      <c r="H51" s="77">
        <v>3</v>
      </c>
      <c r="I51" s="19">
        <v>1</v>
      </c>
      <c r="J51" s="77">
        <v>3</v>
      </c>
      <c r="K51" s="77">
        <v>2</v>
      </c>
      <c r="L51" s="18"/>
      <c r="M51" s="77">
        <v>2</v>
      </c>
      <c r="N51" s="18">
        <v>1</v>
      </c>
      <c r="O51" s="19">
        <v>3</v>
      </c>
      <c r="P51" s="18">
        <v>3</v>
      </c>
      <c r="Q51" s="18">
        <v>3</v>
      </c>
      <c r="R51" s="18">
        <v>3</v>
      </c>
      <c r="S51" s="18">
        <v>0</v>
      </c>
    </row>
    <row r="52" spans="1:19" ht="11.25" customHeight="1">
      <c r="A52" s="17">
        <v>49</v>
      </c>
      <c r="B52" s="18" t="s">
        <v>54</v>
      </c>
      <c r="C52" s="205" t="s">
        <v>229</v>
      </c>
      <c r="D52" s="77">
        <v>2756</v>
      </c>
      <c r="E52" s="77">
        <v>277</v>
      </c>
      <c r="F52" s="19">
        <v>25</v>
      </c>
      <c r="G52" s="77">
        <v>763</v>
      </c>
      <c r="H52" s="77">
        <v>3</v>
      </c>
      <c r="I52" s="19">
        <v>0</v>
      </c>
      <c r="J52" s="77">
        <v>2</v>
      </c>
      <c r="K52" s="77">
        <v>0</v>
      </c>
      <c r="L52" s="18"/>
      <c r="M52" s="77"/>
      <c r="N52" s="18">
        <v>0</v>
      </c>
      <c r="O52" s="19">
        <v>3</v>
      </c>
      <c r="P52" s="18">
        <v>3</v>
      </c>
      <c r="Q52" s="18">
        <v>3</v>
      </c>
      <c r="R52" s="18">
        <v>3</v>
      </c>
      <c r="S52" s="18">
        <v>0</v>
      </c>
    </row>
    <row r="53" spans="1:19" ht="11.25" customHeight="1">
      <c r="A53" s="17">
        <v>50</v>
      </c>
      <c r="B53" s="18" t="s">
        <v>55</v>
      </c>
      <c r="C53" s="205" t="s">
        <v>229</v>
      </c>
      <c r="D53" s="77">
        <v>2983</v>
      </c>
      <c r="E53" s="76">
        <v>500</v>
      </c>
      <c r="F53" s="46">
        <v>48</v>
      </c>
      <c r="G53" s="76">
        <v>1461</v>
      </c>
      <c r="H53" s="76">
        <v>6</v>
      </c>
      <c r="I53" s="46">
        <v>0</v>
      </c>
      <c r="J53" s="77">
        <v>3</v>
      </c>
      <c r="K53" s="77">
        <v>0</v>
      </c>
      <c r="L53" s="18"/>
      <c r="M53" s="77"/>
      <c r="N53" s="18">
        <v>0</v>
      </c>
      <c r="O53" s="46">
        <v>6</v>
      </c>
      <c r="P53" s="18">
        <v>6</v>
      </c>
      <c r="Q53" s="18">
        <v>6</v>
      </c>
      <c r="R53" s="18">
        <v>0</v>
      </c>
      <c r="S53" s="18"/>
    </row>
    <row r="54" spans="1:19" ht="11.25" customHeight="1">
      <c r="A54" s="17">
        <v>51</v>
      </c>
      <c r="B54" s="18" t="s">
        <v>56</v>
      </c>
      <c r="C54" s="205" t="s">
        <v>229</v>
      </c>
      <c r="D54" s="77">
        <v>2120</v>
      </c>
      <c r="E54" s="76">
        <v>315.97</v>
      </c>
      <c r="F54" s="46">
        <v>50</v>
      </c>
      <c r="G54" s="76">
        <v>835.2</v>
      </c>
      <c r="H54" s="76">
        <v>4</v>
      </c>
      <c r="I54" s="46">
        <v>1</v>
      </c>
      <c r="J54" s="77">
        <v>2</v>
      </c>
      <c r="K54" s="77">
        <v>1</v>
      </c>
      <c r="L54" s="18"/>
      <c r="M54" s="77"/>
      <c r="N54" s="18">
        <v>1</v>
      </c>
      <c r="O54" s="46">
        <v>4</v>
      </c>
      <c r="P54" s="18">
        <v>4</v>
      </c>
      <c r="Q54" s="18">
        <v>4</v>
      </c>
      <c r="R54" s="18">
        <v>4</v>
      </c>
      <c r="S54" s="18">
        <v>0</v>
      </c>
    </row>
    <row r="55" spans="1:19" ht="11.25" customHeight="1">
      <c r="A55" s="17">
        <v>52</v>
      </c>
      <c r="B55" s="18" t="s">
        <v>57</v>
      </c>
      <c r="C55" s="205" t="s">
        <v>230</v>
      </c>
      <c r="D55" s="77">
        <v>9256</v>
      </c>
      <c r="E55" s="76">
        <v>1771</v>
      </c>
      <c r="F55" s="46">
        <v>122</v>
      </c>
      <c r="G55" s="76"/>
      <c r="H55" s="76">
        <v>25</v>
      </c>
      <c r="I55" s="46">
        <v>6</v>
      </c>
      <c r="J55" s="77">
        <v>4</v>
      </c>
      <c r="K55" s="77">
        <v>0</v>
      </c>
      <c r="L55" s="18"/>
      <c r="M55" s="77"/>
      <c r="N55" s="18">
        <v>8</v>
      </c>
      <c r="O55" s="46">
        <v>22</v>
      </c>
      <c r="P55" s="18">
        <v>23</v>
      </c>
      <c r="Q55" s="18">
        <v>22</v>
      </c>
      <c r="R55" s="18">
        <v>18</v>
      </c>
      <c r="S55" s="18">
        <v>1</v>
      </c>
    </row>
    <row r="56" spans="1:19" ht="11.25" customHeight="1">
      <c r="A56" s="17">
        <v>53</v>
      </c>
      <c r="B56" s="18" t="s">
        <v>58</v>
      </c>
      <c r="C56" s="205" t="s">
        <v>230</v>
      </c>
      <c r="D56" s="77">
        <v>6402</v>
      </c>
      <c r="E56" s="76">
        <v>667</v>
      </c>
      <c r="F56" s="46">
        <v>59</v>
      </c>
      <c r="G56" s="76">
        <v>2284.4</v>
      </c>
      <c r="H56" s="76">
        <v>8</v>
      </c>
      <c r="I56" s="46">
        <v>2</v>
      </c>
      <c r="J56" s="77">
        <v>2</v>
      </c>
      <c r="K56" s="77">
        <v>0</v>
      </c>
      <c r="L56" s="18"/>
      <c r="M56" s="77"/>
      <c r="N56" s="18">
        <v>2</v>
      </c>
      <c r="O56" s="46">
        <v>7</v>
      </c>
      <c r="P56" s="18">
        <v>8</v>
      </c>
      <c r="Q56" s="18">
        <v>7</v>
      </c>
      <c r="R56" s="18">
        <v>8</v>
      </c>
      <c r="S56" s="18">
        <v>0</v>
      </c>
    </row>
    <row r="57" spans="1:19" ht="11.25" customHeight="1">
      <c r="A57" s="17">
        <v>54</v>
      </c>
      <c r="B57" s="18" t="s">
        <v>59</v>
      </c>
      <c r="C57" s="205" t="s">
        <v>230</v>
      </c>
      <c r="D57" s="77">
        <v>5512</v>
      </c>
      <c r="E57" s="76">
        <v>1457</v>
      </c>
      <c r="F57" s="46">
        <v>199</v>
      </c>
      <c r="G57" s="76">
        <v>2392</v>
      </c>
      <c r="H57" s="76">
        <v>16</v>
      </c>
      <c r="I57" s="46">
        <v>1</v>
      </c>
      <c r="J57" s="77">
        <v>4</v>
      </c>
      <c r="K57" s="77">
        <v>1</v>
      </c>
      <c r="L57" s="18"/>
      <c r="M57" s="77"/>
      <c r="N57" s="18">
        <v>2</v>
      </c>
      <c r="O57" s="46">
        <v>14</v>
      </c>
      <c r="P57" s="18">
        <v>7</v>
      </c>
      <c r="Q57" s="18">
        <v>16</v>
      </c>
      <c r="R57" s="18"/>
      <c r="S57" s="18"/>
    </row>
    <row r="58" spans="1:19" ht="11.25" customHeight="1">
      <c r="A58" s="17">
        <v>55</v>
      </c>
      <c r="B58" s="18" t="s">
        <v>60</v>
      </c>
      <c r="C58" s="205" t="s">
        <v>230</v>
      </c>
      <c r="D58" s="77">
        <v>2925</v>
      </c>
      <c r="E58" s="76">
        <v>765</v>
      </c>
      <c r="F58" s="46">
        <v>102</v>
      </c>
      <c r="G58" s="76">
        <v>1884</v>
      </c>
      <c r="H58" s="76">
        <v>11</v>
      </c>
      <c r="I58" s="46">
        <v>1</v>
      </c>
      <c r="J58" s="77">
        <v>1</v>
      </c>
      <c r="K58" s="77">
        <v>0</v>
      </c>
      <c r="L58" s="18"/>
      <c r="M58" s="77"/>
      <c r="N58" s="18">
        <v>12</v>
      </c>
      <c r="O58" s="46">
        <v>11</v>
      </c>
      <c r="P58" s="18">
        <v>8</v>
      </c>
      <c r="Q58" s="18">
        <v>11</v>
      </c>
      <c r="R58" s="18">
        <v>11</v>
      </c>
      <c r="S58" s="18"/>
    </row>
    <row r="59" spans="1:19" ht="11.25">
      <c r="A59" s="17">
        <v>56</v>
      </c>
      <c r="B59" s="18" t="s">
        <v>61</v>
      </c>
      <c r="C59" s="205" t="s">
        <v>230</v>
      </c>
      <c r="D59" s="77">
        <v>2510.3</v>
      </c>
      <c r="E59" s="76">
        <v>659</v>
      </c>
      <c r="F59" s="46">
        <v>41</v>
      </c>
      <c r="G59" s="76">
        <v>1145</v>
      </c>
      <c r="H59" s="76">
        <v>12</v>
      </c>
      <c r="I59" s="46">
        <v>1</v>
      </c>
      <c r="J59" s="77">
        <v>2</v>
      </c>
      <c r="K59" s="77">
        <v>0</v>
      </c>
      <c r="L59" s="18"/>
      <c r="M59" s="77"/>
      <c r="N59" s="18">
        <v>1</v>
      </c>
      <c r="O59" s="46">
        <v>12</v>
      </c>
      <c r="P59" s="18">
        <v>12</v>
      </c>
      <c r="Q59" s="18">
        <v>12</v>
      </c>
      <c r="R59" s="18">
        <v>4</v>
      </c>
      <c r="S59" s="18">
        <v>0</v>
      </c>
    </row>
    <row r="60" spans="1:19" ht="11.25">
      <c r="A60" s="17">
        <v>57</v>
      </c>
      <c r="B60" s="18" t="s">
        <v>62</v>
      </c>
      <c r="C60" s="205" t="s">
        <v>230</v>
      </c>
      <c r="D60" s="77">
        <v>2209</v>
      </c>
      <c r="E60" s="76">
        <v>280</v>
      </c>
      <c r="F60" s="46">
        <v>33</v>
      </c>
      <c r="G60" s="76">
        <v>1500</v>
      </c>
      <c r="H60" s="76">
        <v>5</v>
      </c>
      <c r="I60" s="46"/>
      <c r="J60" s="77">
        <v>2</v>
      </c>
      <c r="K60" s="77"/>
      <c r="L60" s="18"/>
      <c r="M60" s="77"/>
      <c r="N60" s="18"/>
      <c r="O60" s="46">
        <v>5</v>
      </c>
      <c r="P60" s="18">
        <v>2</v>
      </c>
      <c r="Q60" s="18">
        <v>4</v>
      </c>
      <c r="R60" s="18">
        <v>4</v>
      </c>
      <c r="S60" s="18"/>
    </row>
    <row r="61" spans="1:19" ht="11.25">
      <c r="A61" s="17">
        <v>58</v>
      </c>
      <c r="B61" s="18" t="s">
        <v>63</v>
      </c>
      <c r="C61" s="205" t="s">
        <v>231</v>
      </c>
      <c r="D61" s="77">
        <v>4232</v>
      </c>
      <c r="E61" s="76">
        <v>4941</v>
      </c>
      <c r="F61" s="46">
        <v>215</v>
      </c>
      <c r="G61" s="76">
        <v>8183</v>
      </c>
      <c r="H61" s="76">
        <v>27</v>
      </c>
      <c r="I61" s="46">
        <v>5</v>
      </c>
      <c r="J61" s="77">
        <v>6</v>
      </c>
      <c r="K61" s="77">
        <v>1</v>
      </c>
      <c r="L61" s="18"/>
      <c r="M61" s="77"/>
      <c r="N61" s="18">
        <v>5</v>
      </c>
      <c r="O61" s="46">
        <v>28</v>
      </c>
      <c r="P61" s="18">
        <v>22</v>
      </c>
      <c r="Q61" s="18">
        <v>19</v>
      </c>
      <c r="R61" s="18">
        <v>5</v>
      </c>
      <c r="S61" s="18"/>
    </row>
    <row r="62" spans="1:19" ht="11.25">
      <c r="A62" s="17">
        <v>59</v>
      </c>
      <c r="B62" s="18" t="s">
        <v>64</v>
      </c>
      <c r="C62" s="205" t="s">
        <v>231</v>
      </c>
      <c r="D62" s="77">
        <v>3551</v>
      </c>
      <c r="E62" s="76">
        <v>796</v>
      </c>
      <c r="F62" s="46">
        <v>72</v>
      </c>
      <c r="G62" s="76">
        <v>1795</v>
      </c>
      <c r="H62" s="76">
        <v>5</v>
      </c>
      <c r="I62" s="46">
        <v>2</v>
      </c>
      <c r="J62" s="77">
        <v>1</v>
      </c>
      <c r="K62" s="77">
        <v>1</v>
      </c>
      <c r="L62" s="18"/>
      <c r="M62" s="77"/>
      <c r="N62" s="18">
        <v>5</v>
      </c>
      <c r="O62" s="46">
        <v>5</v>
      </c>
      <c r="P62" s="18">
        <v>0</v>
      </c>
      <c r="Q62" s="18">
        <v>4</v>
      </c>
      <c r="R62" s="18">
        <v>0</v>
      </c>
      <c r="S62" s="18">
        <v>0</v>
      </c>
    </row>
    <row r="63" spans="1:19" ht="11.25">
      <c r="A63" s="17">
        <v>60</v>
      </c>
      <c r="B63" s="18" t="s">
        <v>65</v>
      </c>
      <c r="C63" s="205" t="s">
        <v>231</v>
      </c>
      <c r="D63" s="77">
        <v>5538</v>
      </c>
      <c r="E63" s="76">
        <v>1266</v>
      </c>
      <c r="F63" s="46">
        <v>40</v>
      </c>
      <c r="G63" s="76">
        <v>2640</v>
      </c>
      <c r="H63" s="76">
        <v>16</v>
      </c>
      <c r="I63" s="46">
        <v>0</v>
      </c>
      <c r="J63" s="77">
        <v>4</v>
      </c>
      <c r="K63" s="77">
        <v>0</v>
      </c>
      <c r="L63" s="18"/>
      <c r="M63" s="77"/>
      <c r="N63" s="18">
        <v>1</v>
      </c>
      <c r="O63" s="46">
        <v>21</v>
      </c>
      <c r="P63" s="18">
        <v>4</v>
      </c>
      <c r="Q63" s="18">
        <v>21</v>
      </c>
      <c r="R63" s="18">
        <v>9</v>
      </c>
      <c r="S63" s="18">
        <v>3</v>
      </c>
    </row>
    <row r="64" spans="1:19" ht="11.25">
      <c r="A64" s="17">
        <v>61</v>
      </c>
      <c r="B64" s="18" t="s">
        <v>66</v>
      </c>
      <c r="C64" s="205" t="s">
        <v>231</v>
      </c>
      <c r="D64" s="77">
        <v>4704</v>
      </c>
      <c r="E64" s="76">
        <v>1000</v>
      </c>
      <c r="F64" s="46">
        <v>69</v>
      </c>
      <c r="G64" s="76">
        <v>1873</v>
      </c>
      <c r="H64" s="76">
        <v>7</v>
      </c>
      <c r="I64" s="46">
        <v>0</v>
      </c>
      <c r="J64" s="77">
        <v>3</v>
      </c>
      <c r="K64" s="77">
        <v>0</v>
      </c>
      <c r="L64" s="18"/>
      <c r="M64" s="77"/>
      <c r="N64" s="18">
        <v>3</v>
      </c>
      <c r="O64" s="46">
        <v>6</v>
      </c>
      <c r="P64" s="18">
        <v>6</v>
      </c>
      <c r="Q64" s="18">
        <v>6</v>
      </c>
      <c r="R64" s="18">
        <v>6</v>
      </c>
      <c r="S64" s="18">
        <v>0</v>
      </c>
    </row>
    <row r="65" spans="1:19" ht="11.25">
      <c r="A65" s="18"/>
      <c r="B65" s="20" t="s">
        <v>232</v>
      </c>
      <c r="C65" s="205"/>
      <c r="D65" s="78">
        <f aca="true" t="shared" si="0" ref="D65:S65">SUM(D4:D64)</f>
        <v>326376.1</v>
      </c>
      <c r="E65" s="85">
        <f t="shared" si="0"/>
        <v>82088.67000000001</v>
      </c>
      <c r="F65" s="48">
        <f t="shared" si="0"/>
        <v>5189</v>
      </c>
      <c r="G65" s="85">
        <f t="shared" si="0"/>
        <v>170869.37000000002</v>
      </c>
      <c r="H65" s="85">
        <f t="shared" si="0"/>
        <v>842.5</v>
      </c>
      <c r="I65" s="48">
        <f t="shared" si="0"/>
        <v>194</v>
      </c>
      <c r="J65" s="78">
        <f t="shared" si="0"/>
        <v>263</v>
      </c>
      <c r="K65" s="78">
        <f t="shared" si="0"/>
        <v>68.5</v>
      </c>
      <c r="L65" s="78">
        <f t="shared" si="0"/>
        <v>4</v>
      </c>
      <c r="M65" s="78">
        <f t="shared" si="0"/>
        <v>6.5</v>
      </c>
      <c r="N65" s="20">
        <f t="shared" si="0"/>
        <v>264</v>
      </c>
      <c r="O65" s="48">
        <f t="shared" si="0"/>
        <v>854</v>
      </c>
      <c r="P65" s="20">
        <f t="shared" si="0"/>
        <v>766</v>
      </c>
      <c r="Q65" s="20">
        <f t="shared" si="0"/>
        <v>829</v>
      </c>
      <c r="R65" s="20">
        <f t="shared" si="0"/>
        <v>625</v>
      </c>
      <c r="S65" s="20">
        <f t="shared" si="0"/>
        <v>49</v>
      </c>
    </row>
    <row r="66" spans="10:19" ht="11.25">
      <c r="J66" s="24"/>
      <c r="K66" s="24"/>
      <c r="L66" s="24"/>
      <c r="M66" s="24"/>
      <c r="N66" s="24"/>
      <c r="O66" s="24"/>
      <c r="P66" s="24"/>
      <c r="Q66" s="24"/>
      <c r="R66" s="24"/>
      <c r="S66" s="24"/>
    </row>
  </sheetData>
  <mergeCells count="2">
    <mergeCell ref="A1:G1"/>
    <mergeCell ref="H2:S2"/>
  </mergeCells>
  <printOptions/>
  <pageMargins left="0.68" right="0.75" top="0.984251968503937" bottom="0.984251968503937" header="0.17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66"/>
  <sheetViews>
    <sheetView zoomScale="130" zoomScaleNormal="130" workbookViewId="0" topLeftCell="A1">
      <selection activeCell="L15" sqref="L15"/>
    </sheetView>
  </sheetViews>
  <sheetFormatPr defaultColWidth="9.140625" defaultRowHeight="12.75"/>
  <cols>
    <col min="1" max="1" width="5.00390625" style="22" customWidth="1"/>
    <col min="2" max="2" width="17.8515625" style="22" bestFit="1" customWidth="1"/>
    <col min="3" max="3" width="5.140625" style="22" bestFit="1" customWidth="1"/>
    <col min="4" max="4" width="9.57421875" style="22" customWidth="1"/>
    <col min="5" max="5" width="9.140625" style="22" customWidth="1"/>
    <col min="6" max="6" width="11.140625" style="22" customWidth="1"/>
    <col min="7" max="7" width="8.8515625" style="22" customWidth="1"/>
    <col min="8" max="8" width="12.7109375" style="22" customWidth="1"/>
    <col min="9" max="9" width="12.421875" style="22" customWidth="1"/>
    <col min="10" max="10" width="12.7109375" style="22" customWidth="1"/>
    <col min="11" max="11" width="9.8515625" style="22" bestFit="1" customWidth="1"/>
    <col min="12" max="12" width="9.140625" style="22" customWidth="1"/>
    <col min="13" max="13" width="8.57421875" style="22" bestFit="1" customWidth="1"/>
    <col min="14" max="16384" width="9.140625" style="22" customWidth="1"/>
  </cols>
  <sheetData>
    <row r="1" spans="1:10" ht="12.75">
      <c r="A1" s="227" t="s">
        <v>113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2.75">
      <c r="A2" s="180"/>
      <c r="B2" s="180"/>
      <c r="C2" s="180"/>
      <c r="D2" s="180"/>
      <c r="E2" s="180"/>
      <c r="F2" s="180"/>
      <c r="G2" s="180"/>
      <c r="H2" s="180"/>
      <c r="I2" s="180"/>
      <c r="J2" s="180"/>
    </row>
    <row r="3" spans="1:16" s="59" customFormat="1" ht="60">
      <c r="A3" s="57" t="s">
        <v>0</v>
      </c>
      <c r="B3" s="57" t="s">
        <v>1</v>
      </c>
      <c r="C3" s="211" t="s">
        <v>221</v>
      </c>
      <c r="D3" s="57" t="s">
        <v>177</v>
      </c>
      <c r="E3" s="57" t="s">
        <v>178</v>
      </c>
      <c r="F3" s="57" t="s">
        <v>179</v>
      </c>
      <c r="G3" s="57" t="s">
        <v>183</v>
      </c>
      <c r="H3" s="57" t="s">
        <v>180</v>
      </c>
      <c r="I3" s="57" t="s">
        <v>181</v>
      </c>
      <c r="J3" s="57" t="s">
        <v>182</v>
      </c>
      <c r="L3" s="22"/>
      <c r="M3" s="22"/>
      <c r="N3" s="22"/>
      <c r="O3" s="22"/>
      <c r="P3" s="22"/>
    </row>
    <row r="4" spans="1:10" ht="11.25" customHeight="1">
      <c r="A4" s="95">
        <v>1</v>
      </c>
      <c r="B4" s="96" t="s">
        <v>6</v>
      </c>
      <c r="C4" s="211" t="s">
        <v>222</v>
      </c>
      <c r="D4" s="97">
        <v>288782</v>
      </c>
      <c r="E4" s="97">
        <v>39529</v>
      </c>
      <c r="F4" s="97">
        <f aca="true" t="shared" si="0" ref="F4:F22">SUM(D4:E4)</f>
        <v>328311</v>
      </c>
      <c r="G4" s="97">
        <v>83256</v>
      </c>
      <c r="H4" s="97">
        <v>18292</v>
      </c>
      <c r="I4" s="97">
        <v>1403</v>
      </c>
      <c r="J4" s="97">
        <f>SUM(H4:I4)</f>
        <v>19695</v>
      </c>
    </row>
    <row r="5" spans="1:10" ht="11.25" customHeight="1">
      <c r="A5" s="95">
        <v>2</v>
      </c>
      <c r="B5" s="96" t="s">
        <v>7</v>
      </c>
      <c r="C5" s="211" t="s">
        <v>222</v>
      </c>
      <c r="D5" s="97">
        <v>104109</v>
      </c>
      <c r="E5" s="97">
        <v>6559</v>
      </c>
      <c r="F5" s="97">
        <f t="shared" si="0"/>
        <v>110668</v>
      </c>
      <c r="G5" s="97">
        <v>30163</v>
      </c>
      <c r="H5" s="97">
        <v>1624</v>
      </c>
      <c r="I5" s="97">
        <v>225</v>
      </c>
      <c r="J5" s="97">
        <f aca="true" t="shared" si="1" ref="J5:J64">SUM(H5:I5)</f>
        <v>1849</v>
      </c>
    </row>
    <row r="6" spans="1:10" ht="11.25" customHeight="1">
      <c r="A6" s="95">
        <v>3</v>
      </c>
      <c r="B6" s="96" t="s">
        <v>8</v>
      </c>
      <c r="C6" s="211" t="s">
        <v>222</v>
      </c>
      <c r="D6" s="97">
        <v>139651</v>
      </c>
      <c r="E6" s="97">
        <v>6798</v>
      </c>
      <c r="F6" s="97">
        <f t="shared" si="0"/>
        <v>146449</v>
      </c>
      <c r="G6" s="97">
        <v>40547</v>
      </c>
      <c r="H6" s="97">
        <v>2968</v>
      </c>
      <c r="I6" s="97">
        <v>501</v>
      </c>
      <c r="J6" s="97">
        <f t="shared" si="1"/>
        <v>3469</v>
      </c>
    </row>
    <row r="7" spans="1:10" ht="11.25" customHeight="1">
      <c r="A7" s="95">
        <v>4</v>
      </c>
      <c r="B7" s="96" t="s">
        <v>9</v>
      </c>
      <c r="C7" s="211" t="s">
        <v>222</v>
      </c>
      <c r="D7" s="97">
        <v>162887</v>
      </c>
      <c r="E7" s="97">
        <v>11250</v>
      </c>
      <c r="F7" s="97">
        <f t="shared" si="0"/>
        <v>174137</v>
      </c>
      <c r="G7" s="97">
        <v>52793</v>
      </c>
      <c r="H7" s="97">
        <v>4835</v>
      </c>
      <c r="I7" s="97">
        <v>115</v>
      </c>
      <c r="J7" s="97">
        <f t="shared" si="1"/>
        <v>4950</v>
      </c>
    </row>
    <row r="8" spans="1:10" ht="11.25" customHeight="1">
      <c r="A8" s="95">
        <v>5</v>
      </c>
      <c r="B8" s="96" t="s">
        <v>10</v>
      </c>
      <c r="C8" s="211" t="s">
        <v>222</v>
      </c>
      <c r="D8" s="97">
        <v>52369</v>
      </c>
      <c r="E8" s="97">
        <v>2880</v>
      </c>
      <c r="F8" s="97">
        <f t="shared" si="0"/>
        <v>55249</v>
      </c>
      <c r="G8" s="97">
        <v>17098</v>
      </c>
      <c r="H8" s="97">
        <v>2083</v>
      </c>
      <c r="I8" s="97">
        <v>103</v>
      </c>
      <c r="J8" s="97">
        <f t="shared" si="1"/>
        <v>2186</v>
      </c>
    </row>
    <row r="9" spans="1:10" ht="11.25" customHeight="1">
      <c r="A9" s="95">
        <v>6</v>
      </c>
      <c r="B9" s="96" t="s">
        <v>11</v>
      </c>
      <c r="C9" s="211" t="s">
        <v>223</v>
      </c>
      <c r="D9" s="97">
        <v>194757</v>
      </c>
      <c r="E9" s="97">
        <v>13332</v>
      </c>
      <c r="F9" s="97">
        <f t="shared" si="0"/>
        <v>208089</v>
      </c>
      <c r="G9" s="97">
        <v>36701</v>
      </c>
      <c r="H9" s="97">
        <v>20046</v>
      </c>
      <c r="I9" s="97">
        <v>538</v>
      </c>
      <c r="J9" s="97">
        <f t="shared" si="1"/>
        <v>20584</v>
      </c>
    </row>
    <row r="10" spans="1:10" ht="11.25" customHeight="1">
      <c r="A10" s="95">
        <v>7</v>
      </c>
      <c r="B10" s="96" t="s">
        <v>12</v>
      </c>
      <c r="C10" s="211" t="s">
        <v>223</v>
      </c>
      <c r="D10" s="97">
        <v>62084</v>
      </c>
      <c r="E10" s="97">
        <v>3974</v>
      </c>
      <c r="F10" s="97">
        <f t="shared" si="0"/>
        <v>66058</v>
      </c>
      <c r="G10" s="97">
        <v>24039</v>
      </c>
      <c r="H10" s="97">
        <v>3510</v>
      </c>
      <c r="I10" s="97">
        <v>193</v>
      </c>
      <c r="J10" s="97">
        <f t="shared" si="1"/>
        <v>3703</v>
      </c>
    </row>
    <row r="11" spans="1:10" ht="11.25" customHeight="1">
      <c r="A11" s="95">
        <v>8</v>
      </c>
      <c r="B11" s="96" t="s">
        <v>13</v>
      </c>
      <c r="C11" s="211" t="s">
        <v>223</v>
      </c>
      <c r="D11" s="97">
        <v>60132</v>
      </c>
      <c r="E11" s="97">
        <v>1621</v>
      </c>
      <c r="F11" s="97">
        <f t="shared" si="0"/>
        <v>61753</v>
      </c>
      <c r="G11" s="97">
        <v>23179</v>
      </c>
      <c r="H11" s="97">
        <v>1455</v>
      </c>
      <c r="I11" s="97">
        <v>97</v>
      </c>
      <c r="J11" s="97">
        <f t="shared" si="1"/>
        <v>1552</v>
      </c>
    </row>
    <row r="12" spans="1:10" ht="11.25" customHeight="1">
      <c r="A12" s="95">
        <v>9</v>
      </c>
      <c r="B12" s="96" t="s">
        <v>14</v>
      </c>
      <c r="C12" s="211" t="s">
        <v>223</v>
      </c>
      <c r="D12" s="97">
        <v>24726</v>
      </c>
      <c r="E12" s="97">
        <v>646</v>
      </c>
      <c r="F12" s="97">
        <f t="shared" si="0"/>
        <v>25372</v>
      </c>
      <c r="G12" s="97">
        <v>8789</v>
      </c>
      <c r="H12" s="97">
        <v>483</v>
      </c>
      <c r="I12" s="97">
        <v>7</v>
      </c>
      <c r="J12" s="97">
        <f t="shared" si="1"/>
        <v>490</v>
      </c>
    </row>
    <row r="13" spans="1:10" ht="11.25" customHeight="1">
      <c r="A13" s="95">
        <v>10</v>
      </c>
      <c r="B13" s="96" t="s">
        <v>15</v>
      </c>
      <c r="C13" s="211" t="s">
        <v>224</v>
      </c>
      <c r="D13" s="97">
        <v>206086</v>
      </c>
      <c r="E13" s="97">
        <v>40992</v>
      </c>
      <c r="F13" s="97">
        <f t="shared" si="0"/>
        <v>247078</v>
      </c>
      <c r="G13" s="97">
        <v>62624</v>
      </c>
      <c r="H13" s="97">
        <v>9370</v>
      </c>
      <c r="I13" s="97">
        <v>1012</v>
      </c>
      <c r="J13" s="97">
        <f t="shared" si="1"/>
        <v>10382</v>
      </c>
    </row>
    <row r="14" spans="1:10" ht="11.25" customHeight="1">
      <c r="A14" s="95">
        <v>11</v>
      </c>
      <c r="B14" s="96" t="s">
        <v>16</v>
      </c>
      <c r="C14" s="211" t="s">
        <v>224</v>
      </c>
      <c r="D14" s="97">
        <v>48721</v>
      </c>
      <c r="E14" s="97">
        <v>2364</v>
      </c>
      <c r="F14" s="97">
        <f t="shared" si="0"/>
        <v>51085</v>
      </c>
      <c r="G14" s="97">
        <v>6003</v>
      </c>
      <c r="H14" s="97">
        <v>600</v>
      </c>
      <c r="I14" s="97">
        <v>99</v>
      </c>
      <c r="J14" s="97">
        <f t="shared" si="1"/>
        <v>699</v>
      </c>
    </row>
    <row r="15" spans="1:10" ht="11.25" customHeight="1">
      <c r="A15" s="95">
        <v>12</v>
      </c>
      <c r="B15" s="96" t="s">
        <v>17</v>
      </c>
      <c r="C15" s="211" t="s">
        <v>224</v>
      </c>
      <c r="D15" s="97">
        <v>84326</v>
      </c>
      <c r="E15" s="97">
        <v>33531</v>
      </c>
      <c r="F15" s="97">
        <f t="shared" si="0"/>
        <v>117857</v>
      </c>
      <c r="G15" s="97">
        <v>48725</v>
      </c>
      <c r="H15" s="97">
        <v>685</v>
      </c>
      <c r="I15" s="97">
        <v>481</v>
      </c>
      <c r="J15" s="97">
        <f t="shared" si="1"/>
        <v>1166</v>
      </c>
    </row>
    <row r="16" spans="1:10" ht="11.25" customHeight="1">
      <c r="A16" s="95">
        <v>13</v>
      </c>
      <c r="B16" s="96" t="s">
        <v>18</v>
      </c>
      <c r="C16" s="211" t="s">
        <v>224</v>
      </c>
      <c r="D16" s="97">
        <v>64885</v>
      </c>
      <c r="E16" s="97">
        <v>4255</v>
      </c>
      <c r="F16" s="97">
        <f t="shared" si="0"/>
        <v>69140</v>
      </c>
      <c r="G16" s="97">
        <v>22447</v>
      </c>
      <c r="H16" s="97">
        <v>1391</v>
      </c>
      <c r="I16" s="97">
        <v>77</v>
      </c>
      <c r="J16" s="97">
        <f t="shared" si="1"/>
        <v>1468</v>
      </c>
    </row>
    <row r="17" spans="1:10" ht="11.25" customHeight="1">
      <c r="A17" s="95">
        <v>14</v>
      </c>
      <c r="B17" s="96" t="s">
        <v>19</v>
      </c>
      <c r="C17" s="211" t="s">
        <v>225</v>
      </c>
      <c r="D17" s="97">
        <v>484654</v>
      </c>
      <c r="E17" s="97">
        <v>30296</v>
      </c>
      <c r="F17" s="97">
        <f t="shared" si="0"/>
        <v>514950</v>
      </c>
      <c r="G17" s="97">
        <v>173064</v>
      </c>
      <c r="H17" s="97">
        <v>4524</v>
      </c>
      <c r="I17" s="97">
        <v>773</v>
      </c>
      <c r="J17" s="97">
        <f t="shared" si="1"/>
        <v>5297</v>
      </c>
    </row>
    <row r="18" spans="1:10" ht="11.25" customHeight="1">
      <c r="A18" s="95">
        <v>15</v>
      </c>
      <c r="B18" s="96" t="s">
        <v>20</v>
      </c>
      <c r="C18" s="211" t="s">
        <v>225</v>
      </c>
      <c r="D18" s="97">
        <v>99060</v>
      </c>
      <c r="E18" s="97">
        <v>4778</v>
      </c>
      <c r="F18" s="97">
        <f t="shared" si="0"/>
        <v>103838</v>
      </c>
      <c r="G18" s="97">
        <v>38811</v>
      </c>
      <c r="H18" s="97">
        <v>1837</v>
      </c>
      <c r="I18" s="97">
        <v>119</v>
      </c>
      <c r="J18" s="97">
        <f t="shared" si="1"/>
        <v>1956</v>
      </c>
    </row>
    <row r="19" spans="1:10" ht="11.25" customHeight="1">
      <c r="A19" s="95">
        <v>16</v>
      </c>
      <c r="B19" s="96" t="s">
        <v>21</v>
      </c>
      <c r="C19" s="211" t="s">
        <v>225</v>
      </c>
      <c r="D19" s="97">
        <v>48912</v>
      </c>
      <c r="E19" s="97">
        <v>2314</v>
      </c>
      <c r="F19" s="97">
        <f t="shared" si="0"/>
        <v>51226</v>
      </c>
      <c r="G19" s="97">
        <v>13689</v>
      </c>
      <c r="H19" s="97">
        <v>453</v>
      </c>
      <c r="I19" s="97">
        <v>63</v>
      </c>
      <c r="J19" s="97">
        <f t="shared" si="1"/>
        <v>516</v>
      </c>
    </row>
    <row r="20" spans="1:10" ht="11.25" customHeight="1">
      <c r="A20" s="95">
        <v>17</v>
      </c>
      <c r="B20" s="96" t="s">
        <v>22</v>
      </c>
      <c r="C20" s="211" t="s">
        <v>226</v>
      </c>
      <c r="D20" s="97">
        <v>229870</v>
      </c>
      <c r="E20" s="97">
        <v>28393</v>
      </c>
      <c r="F20" s="97">
        <f t="shared" si="0"/>
        <v>258263</v>
      </c>
      <c r="G20" s="97">
        <v>64148</v>
      </c>
      <c r="H20" s="97">
        <v>2207</v>
      </c>
      <c r="I20" s="97">
        <v>210</v>
      </c>
      <c r="J20" s="97">
        <f t="shared" si="1"/>
        <v>2417</v>
      </c>
    </row>
    <row r="21" spans="1:10" ht="11.25" customHeight="1">
      <c r="A21" s="95">
        <v>18</v>
      </c>
      <c r="B21" s="96" t="s">
        <v>23</v>
      </c>
      <c r="C21" s="211" t="s">
        <v>226</v>
      </c>
      <c r="D21" s="97">
        <v>51359</v>
      </c>
      <c r="E21" s="97">
        <v>8797</v>
      </c>
      <c r="F21" s="97">
        <f t="shared" si="0"/>
        <v>60156</v>
      </c>
      <c r="G21" s="97">
        <v>18902</v>
      </c>
      <c r="H21" s="97">
        <v>1291</v>
      </c>
      <c r="I21" s="97">
        <v>99</v>
      </c>
      <c r="J21" s="97">
        <f t="shared" si="1"/>
        <v>1390</v>
      </c>
    </row>
    <row r="22" spans="1:10" ht="11.25" customHeight="1">
      <c r="A22" s="95">
        <v>19</v>
      </c>
      <c r="B22" s="96" t="s">
        <v>24</v>
      </c>
      <c r="C22" s="211" t="s">
        <v>227</v>
      </c>
      <c r="D22" s="97">
        <v>283314</v>
      </c>
      <c r="E22" s="97">
        <v>34287</v>
      </c>
      <c r="F22" s="97">
        <f t="shared" si="0"/>
        <v>317601</v>
      </c>
      <c r="G22" s="97">
        <v>83117</v>
      </c>
      <c r="H22" s="97">
        <v>27113</v>
      </c>
      <c r="I22" s="97">
        <v>3690</v>
      </c>
      <c r="J22" s="97">
        <f t="shared" si="1"/>
        <v>30803</v>
      </c>
    </row>
    <row r="23" spans="1:10" ht="11.25" customHeight="1">
      <c r="A23" s="95">
        <v>20</v>
      </c>
      <c r="B23" s="96" t="s">
        <v>25</v>
      </c>
      <c r="C23" s="211" t="s">
        <v>227</v>
      </c>
      <c r="D23" s="97">
        <v>52544</v>
      </c>
      <c r="E23" s="97">
        <v>1151</v>
      </c>
      <c r="F23" s="97">
        <f aca="true" t="shared" si="2" ref="F23:F33">SUM(D23:E23)</f>
        <v>53695</v>
      </c>
      <c r="G23" s="97">
        <v>26417</v>
      </c>
      <c r="H23" s="97">
        <v>30</v>
      </c>
      <c r="I23" s="97">
        <v>0</v>
      </c>
      <c r="J23" s="97">
        <f t="shared" si="1"/>
        <v>30</v>
      </c>
    </row>
    <row r="24" spans="1:10" ht="11.25" customHeight="1">
      <c r="A24" s="95">
        <v>21</v>
      </c>
      <c r="B24" s="96" t="s">
        <v>26</v>
      </c>
      <c r="C24" s="211" t="s">
        <v>227</v>
      </c>
      <c r="D24" s="97">
        <v>63682</v>
      </c>
      <c r="E24" s="97">
        <v>3584</v>
      </c>
      <c r="F24" s="97">
        <f t="shared" si="2"/>
        <v>67266</v>
      </c>
      <c r="G24" s="97">
        <v>21652</v>
      </c>
      <c r="H24" s="97">
        <v>1311</v>
      </c>
      <c r="I24" s="97">
        <v>154</v>
      </c>
      <c r="J24" s="97">
        <f t="shared" si="1"/>
        <v>1465</v>
      </c>
    </row>
    <row r="25" spans="1:10" ht="11.25" customHeight="1">
      <c r="A25" s="95">
        <v>22</v>
      </c>
      <c r="B25" s="96" t="s">
        <v>27</v>
      </c>
      <c r="C25" s="211" t="s">
        <v>227</v>
      </c>
      <c r="D25" s="97">
        <v>125821</v>
      </c>
      <c r="E25" s="97">
        <v>7716</v>
      </c>
      <c r="F25" s="97">
        <f t="shared" si="2"/>
        <v>133537</v>
      </c>
      <c r="G25" s="97">
        <v>51460</v>
      </c>
      <c r="H25" s="97">
        <v>2803</v>
      </c>
      <c r="I25" s="97">
        <v>222</v>
      </c>
      <c r="J25" s="97">
        <f t="shared" si="1"/>
        <v>3025</v>
      </c>
    </row>
    <row r="26" spans="1:10" ht="11.25" customHeight="1">
      <c r="A26" s="95">
        <v>23</v>
      </c>
      <c r="B26" s="96" t="s">
        <v>28</v>
      </c>
      <c r="C26" s="211" t="s">
        <v>227</v>
      </c>
      <c r="D26" s="97">
        <v>129253</v>
      </c>
      <c r="E26" s="97">
        <v>7243</v>
      </c>
      <c r="F26" s="97">
        <f t="shared" si="2"/>
        <v>136496</v>
      </c>
      <c r="G26" s="97">
        <v>34403</v>
      </c>
      <c r="H26" s="97">
        <v>114</v>
      </c>
      <c r="I26" s="97">
        <v>2</v>
      </c>
      <c r="J26" s="97">
        <f t="shared" si="1"/>
        <v>116</v>
      </c>
    </row>
    <row r="27" spans="1:10" ht="11.25" customHeight="1">
      <c r="A27" s="95">
        <v>24</v>
      </c>
      <c r="B27" s="96" t="s">
        <v>29</v>
      </c>
      <c r="C27" s="211" t="s">
        <v>227</v>
      </c>
      <c r="D27" s="97">
        <v>34688</v>
      </c>
      <c r="E27" s="97">
        <v>2443</v>
      </c>
      <c r="F27" s="97">
        <f t="shared" si="2"/>
        <v>37131</v>
      </c>
      <c r="G27" s="97">
        <v>13522</v>
      </c>
      <c r="H27" s="97">
        <v>782</v>
      </c>
      <c r="I27" s="97">
        <v>105</v>
      </c>
      <c r="J27" s="97">
        <f t="shared" si="1"/>
        <v>887</v>
      </c>
    </row>
    <row r="28" spans="1:10" ht="11.25" customHeight="1">
      <c r="A28" s="95">
        <v>25</v>
      </c>
      <c r="B28" s="96" t="s">
        <v>30</v>
      </c>
      <c r="C28" s="211" t="s">
        <v>227</v>
      </c>
      <c r="D28" s="97">
        <v>64826</v>
      </c>
      <c r="E28" s="97">
        <v>2737</v>
      </c>
      <c r="F28" s="97">
        <f t="shared" si="2"/>
        <v>67563</v>
      </c>
      <c r="G28" s="97">
        <v>22814</v>
      </c>
      <c r="H28" s="97">
        <v>1124</v>
      </c>
      <c r="I28" s="97">
        <v>216</v>
      </c>
      <c r="J28" s="97">
        <f t="shared" si="1"/>
        <v>1340</v>
      </c>
    </row>
    <row r="29" spans="1:10" ht="11.25" customHeight="1">
      <c r="A29" s="95">
        <v>26</v>
      </c>
      <c r="B29" s="96" t="s">
        <v>31</v>
      </c>
      <c r="C29" s="211" t="s">
        <v>227</v>
      </c>
      <c r="D29" s="97">
        <v>61221</v>
      </c>
      <c r="E29" s="97">
        <v>1378</v>
      </c>
      <c r="F29" s="97">
        <f t="shared" si="2"/>
        <v>62599</v>
      </c>
      <c r="G29" s="97">
        <v>21387</v>
      </c>
      <c r="H29" s="97">
        <v>1519</v>
      </c>
      <c r="I29" s="97">
        <v>176</v>
      </c>
      <c r="J29" s="97">
        <f t="shared" si="1"/>
        <v>1695</v>
      </c>
    </row>
    <row r="30" spans="1:10" ht="11.25" customHeight="1">
      <c r="A30" s="95">
        <v>27</v>
      </c>
      <c r="B30" s="96" t="s">
        <v>32</v>
      </c>
      <c r="C30" s="211" t="s">
        <v>227</v>
      </c>
      <c r="D30" s="97">
        <v>39811</v>
      </c>
      <c r="E30" s="97">
        <v>1464</v>
      </c>
      <c r="F30" s="97">
        <f t="shared" si="2"/>
        <v>41275</v>
      </c>
      <c r="G30" s="97">
        <v>14448</v>
      </c>
      <c r="H30" s="97">
        <v>633</v>
      </c>
      <c r="I30" s="97">
        <v>136</v>
      </c>
      <c r="J30" s="97">
        <f t="shared" si="1"/>
        <v>769</v>
      </c>
    </row>
    <row r="31" spans="1:10" ht="11.25" customHeight="1">
      <c r="A31" s="95">
        <v>28</v>
      </c>
      <c r="B31" s="96" t="s">
        <v>33</v>
      </c>
      <c r="C31" s="211" t="s">
        <v>227</v>
      </c>
      <c r="D31" s="97">
        <v>62168</v>
      </c>
      <c r="E31" s="97">
        <v>2453</v>
      </c>
      <c r="F31" s="97">
        <f t="shared" si="2"/>
        <v>64621</v>
      </c>
      <c r="G31" s="97">
        <v>22834</v>
      </c>
      <c r="H31" s="97">
        <v>1077</v>
      </c>
      <c r="I31" s="97">
        <v>95</v>
      </c>
      <c r="J31" s="97">
        <f t="shared" si="1"/>
        <v>1172</v>
      </c>
    </row>
    <row r="32" spans="1:10" ht="11.25" customHeight="1">
      <c r="A32" s="95">
        <v>29</v>
      </c>
      <c r="B32" s="96" t="s">
        <v>34</v>
      </c>
      <c r="C32" s="211" t="s">
        <v>227</v>
      </c>
      <c r="D32" s="97">
        <v>60138</v>
      </c>
      <c r="E32" s="97">
        <v>5075</v>
      </c>
      <c r="F32" s="97">
        <f t="shared" si="2"/>
        <v>65213</v>
      </c>
      <c r="G32" s="97">
        <v>18763</v>
      </c>
      <c r="H32" s="97">
        <v>908</v>
      </c>
      <c r="I32" s="97">
        <v>18</v>
      </c>
      <c r="J32" s="97">
        <f t="shared" si="1"/>
        <v>926</v>
      </c>
    </row>
    <row r="33" spans="1:10" ht="12.75">
      <c r="A33" s="95">
        <v>30</v>
      </c>
      <c r="B33" s="96" t="s">
        <v>35</v>
      </c>
      <c r="C33" s="211" t="s">
        <v>227</v>
      </c>
      <c r="D33" s="97">
        <v>52469</v>
      </c>
      <c r="E33" s="97">
        <v>1991</v>
      </c>
      <c r="F33" s="97">
        <f t="shared" si="2"/>
        <v>54460</v>
      </c>
      <c r="G33" s="97">
        <v>20023</v>
      </c>
      <c r="H33" s="97">
        <v>343</v>
      </c>
      <c r="I33" s="97">
        <v>20</v>
      </c>
      <c r="J33" s="97">
        <f t="shared" si="1"/>
        <v>363</v>
      </c>
    </row>
    <row r="34" spans="1:10" ht="11.25" customHeight="1">
      <c r="A34" s="95">
        <v>31</v>
      </c>
      <c r="B34" s="96" t="s">
        <v>36</v>
      </c>
      <c r="C34" s="211" t="s">
        <v>228</v>
      </c>
      <c r="D34" s="101">
        <v>256598</v>
      </c>
      <c r="E34" s="101">
        <v>49198</v>
      </c>
      <c r="F34" s="97">
        <f>SUM(D34:E34)</f>
        <v>305796</v>
      </c>
      <c r="G34" s="101">
        <v>85336</v>
      </c>
      <c r="H34" s="101">
        <v>6021</v>
      </c>
      <c r="I34" s="101">
        <v>770</v>
      </c>
      <c r="J34" s="97">
        <f t="shared" si="1"/>
        <v>6791</v>
      </c>
    </row>
    <row r="35" spans="1:10" ht="11.25" customHeight="1">
      <c r="A35" s="95">
        <v>32</v>
      </c>
      <c r="B35" s="96" t="s">
        <v>37</v>
      </c>
      <c r="C35" s="211" t="s">
        <v>228</v>
      </c>
      <c r="D35" s="101">
        <v>185542</v>
      </c>
      <c r="E35" s="101">
        <v>14888</v>
      </c>
      <c r="F35" s="97">
        <f aca="true" t="shared" si="3" ref="F35:F45">SUM(D35:E35)</f>
        <v>200430</v>
      </c>
      <c r="G35" s="101">
        <v>57031</v>
      </c>
      <c r="H35" s="101">
        <v>3192</v>
      </c>
      <c r="I35" s="101">
        <v>661</v>
      </c>
      <c r="J35" s="97">
        <f t="shared" si="1"/>
        <v>3853</v>
      </c>
    </row>
    <row r="36" spans="1:10" ht="11.25" customHeight="1">
      <c r="A36" s="95">
        <v>33</v>
      </c>
      <c r="B36" s="96" t="s">
        <v>38</v>
      </c>
      <c r="C36" s="211" t="s">
        <v>228</v>
      </c>
      <c r="D36" s="101">
        <v>163671</v>
      </c>
      <c r="E36" s="101">
        <v>13497</v>
      </c>
      <c r="F36" s="97">
        <f t="shared" si="3"/>
        <v>177168</v>
      </c>
      <c r="G36" s="101">
        <v>59578</v>
      </c>
      <c r="H36" s="101">
        <v>3274</v>
      </c>
      <c r="I36" s="101">
        <v>529</v>
      </c>
      <c r="J36" s="97">
        <f t="shared" si="1"/>
        <v>3803</v>
      </c>
    </row>
    <row r="37" spans="1:10" ht="11.25" customHeight="1">
      <c r="A37" s="95">
        <v>34</v>
      </c>
      <c r="B37" s="96" t="s">
        <v>39</v>
      </c>
      <c r="C37" s="211" t="s">
        <v>228</v>
      </c>
      <c r="D37" s="101">
        <v>218368</v>
      </c>
      <c r="E37" s="101">
        <v>20384</v>
      </c>
      <c r="F37" s="97">
        <f t="shared" si="3"/>
        <v>238752</v>
      </c>
      <c r="G37" s="101">
        <v>73777</v>
      </c>
      <c r="H37" s="101">
        <v>1301</v>
      </c>
      <c r="I37" s="101">
        <v>287</v>
      </c>
      <c r="J37" s="97">
        <f t="shared" si="1"/>
        <v>1588</v>
      </c>
    </row>
    <row r="38" spans="1:10" ht="11.25" customHeight="1">
      <c r="A38" s="95">
        <v>35</v>
      </c>
      <c r="B38" s="96" t="s">
        <v>40</v>
      </c>
      <c r="C38" s="211" t="s">
        <v>228</v>
      </c>
      <c r="D38" s="101">
        <v>225601</v>
      </c>
      <c r="E38" s="101">
        <v>14656</v>
      </c>
      <c r="F38" s="97">
        <f t="shared" si="3"/>
        <v>240257</v>
      </c>
      <c r="G38" s="101">
        <v>84730</v>
      </c>
      <c r="H38" s="101">
        <v>2302</v>
      </c>
      <c r="I38" s="101">
        <v>577</v>
      </c>
      <c r="J38" s="97">
        <f t="shared" si="1"/>
        <v>2879</v>
      </c>
    </row>
    <row r="39" spans="1:10" ht="11.25" customHeight="1">
      <c r="A39" s="95">
        <v>36</v>
      </c>
      <c r="B39" s="96" t="s">
        <v>41</v>
      </c>
      <c r="C39" s="211" t="s">
        <v>228</v>
      </c>
      <c r="D39" s="101">
        <v>152414</v>
      </c>
      <c r="E39" s="101">
        <v>22019</v>
      </c>
      <c r="F39" s="97">
        <f t="shared" si="3"/>
        <v>174433</v>
      </c>
      <c r="G39" s="101">
        <v>60957</v>
      </c>
      <c r="H39" s="101">
        <v>3198</v>
      </c>
      <c r="I39" s="101">
        <v>380</v>
      </c>
      <c r="J39" s="97">
        <f t="shared" si="1"/>
        <v>3578</v>
      </c>
    </row>
    <row r="40" spans="1:10" ht="11.25" customHeight="1">
      <c r="A40" s="95">
        <v>37</v>
      </c>
      <c r="B40" s="96" t="s">
        <v>42</v>
      </c>
      <c r="C40" s="211" t="s">
        <v>228</v>
      </c>
      <c r="D40" s="101">
        <v>105363</v>
      </c>
      <c r="E40" s="101">
        <v>5997</v>
      </c>
      <c r="F40" s="97">
        <f t="shared" si="3"/>
        <v>111360</v>
      </c>
      <c r="G40" s="101">
        <v>38938</v>
      </c>
      <c r="H40" s="101">
        <v>2617</v>
      </c>
      <c r="I40" s="101">
        <v>288</v>
      </c>
      <c r="J40" s="97">
        <f t="shared" si="1"/>
        <v>2905</v>
      </c>
    </row>
    <row r="41" spans="1:10" ht="11.25" customHeight="1">
      <c r="A41" s="95">
        <v>38</v>
      </c>
      <c r="B41" s="96" t="s">
        <v>43</v>
      </c>
      <c r="C41" s="211" t="s">
        <v>228</v>
      </c>
      <c r="D41" s="101">
        <v>94481</v>
      </c>
      <c r="E41" s="101">
        <v>5581</v>
      </c>
      <c r="F41" s="97">
        <f>SUM(D41:E41)</f>
        <v>100062</v>
      </c>
      <c r="G41" s="101">
        <v>31803</v>
      </c>
      <c r="H41" s="101">
        <v>1898</v>
      </c>
      <c r="I41" s="101">
        <v>118</v>
      </c>
      <c r="J41" s="97">
        <f t="shared" si="1"/>
        <v>2016</v>
      </c>
    </row>
    <row r="42" spans="1:10" ht="11.25" customHeight="1">
      <c r="A42" s="95">
        <v>39</v>
      </c>
      <c r="B42" s="96" t="s">
        <v>44</v>
      </c>
      <c r="C42" s="211" t="s">
        <v>228</v>
      </c>
      <c r="D42" s="101">
        <v>88110</v>
      </c>
      <c r="E42" s="101">
        <v>3476</v>
      </c>
      <c r="F42" s="97">
        <f>SUM(D42:E42)</f>
        <v>91586</v>
      </c>
      <c r="G42" s="101">
        <v>27580</v>
      </c>
      <c r="H42" s="101">
        <v>1309</v>
      </c>
      <c r="I42" s="101">
        <v>55</v>
      </c>
      <c r="J42" s="97">
        <f t="shared" si="1"/>
        <v>1364</v>
      </c>
    </row>
    <row r="43" spans="1:10" ht="11.25" customHeight="1">
      <c r="A43" s="95">
        <v>40</v>
      </c>
      <c r="B43" s="96" t="s">
        <v>45</v>
      </c>
      <c r="C43" s="211" t="s">
        <v>228</v>
      </c>
      <c r="D43" s="101">
        <v>68823</v>
      </c>
      <c r="E43" s="101">
        <v>8619</v>
      </c>
      <c r="F43" s="97">
        <f t="shared" si="3"/>
        <v>77442</v>
      </c>
      <c r="G43" s="101">
        <v>21973</v>
      </c>
      <c r="H43" s="101">
        <v>2190</v>
      </c>
      <c r="I43" s="101">
        <v>227</v>
      </c>
      <c r="J43" s="97">
        <f t="shared" si="1"/>
        <v>2417</v>
      </c>
    </row>
    <row r="44" spans="1:10" ht="11.25" customHeight="1">
      <c r="A44" s="95">
        <v>41</v>
      </c>
      <c r="B44" s="96" t="s">
        <v>46</v>
      </c>
      <c r="C44" s="211" t="s">
        <v>228</v>
      </c>
      <c r="D44" s="101">
        <v>66366</v>
      </c>
      <c r="E44" s="101">
        <v>4098</v>
      </c>
      <c r="F44" s="97">
        <f t="shared" si="3"/>
        <v>70464</v>
      </c>
      <c r="G44" s="101">
        <v>24696</v>
      </c>
      <c r="H44" s="101">
        <v>1005</v>
      </c>
      <c r="I44" s="101">
        <v>74</v>
      </c>
      <c r="J44" s="97">
        <f t="shared" si="1"/>
        <v>1079</v>
      </c>
    </row>
    <row r="45" spans="1:10" ht="11.25" customHeight="1">
      <c r="A45" s="95">
        <v>42</v>
      </c>
      <c r="B45" s="96" t="s">
        <v>47</v>
      </c>
      <c r="C45" s="211" t="s">
        <v>228</v>
      </c>
      <c r="D45" s="101">
        <v>51861</v>
      </c>
      <c r="E45" s="101">
        <v>2557</v>
      </c>
      <c r="F45" s="97">
        <f t="shared" si="3"/>
        <v>54418</v>
      </c>
      <c r="G45" s="101">
        <v>14280</v>
      </c>
      <c r="H45" s="101">
        <v>894</v>
      </c>
      <c r="I45" s="101">
        <v>88</v>
      </c>
      <c r="J45" s="97">
        <f t="shared" si="1"/>
        <v>982</v>
      </c>
    </row>
    <row r="46" spans="1:10" ht="11.25" customHeight="1">
      <c r="A46" s="95">
        <v>43</v>
      </c>
      <c r="B46" s="96" t="s">
        <v>48</v>
      </c>
      <c r="C46" s="211" t="s">
        <v>229</v>
      </c>
      <c r="D46" s="101">
        <v>292190</v>
      </c>
      <c r="E46" s="101">
        <v>56657</v>
      </c>
      <c r="F46" s="97">
        <f>SUM(D46:E46)</f>
        <v>348847</v>
      </c>
      <c r="G46" s="101">
        <v>102419</v>
      </c>
      <c r="H46" s="101">
        <v>22416</v>
      </c>
      <c r="I46" s="101">
        <v>2433</v>
      </c>
      <c r="J46" s="97">
        <f t="shared" si="1"/>
        <v>24849</v>
      </c>
    </row>
    <row r="47" spans="1:10" ht="11.25" customHeight="1">
      <c r="A47" s="95">
        <v>44</v>
      </c>
      <c r="B47" s="96" t="s">
        <v>49</v>
      </c>
      <c r="C47" s="211" t="s">
        <v>229</v>
      </c>
      <c r="D47" s="101">
        <v>73074</v>
      </c>
      <c r="E47" s="101">
        <v>7602</v>
      </c>
      <c r="F47" s="97">
        <f aca="true" t="shared" si="4" ref="F47:F54">SUM(D47:E47)</f>
        <v>80676</v>
      </c>
      <c r="G47" s="101">
        <v>28937</v>
      </c>
      <c r="H47" s="101">
        <v>3347</v>
      </c>
      <c r="I47" s="101">
        <v>165</v>
      </c>
      <c r="J47" s="97">
        <f t="shared" si="1"/>
        <v>3512</v>
      </c>
    </row>
    <row r="48" spans="1:10" ht="11.25" customHeight="1">
      <c r="A48" s="95">
        <v>45</v>
      </c>
      <c r="B48" s="96" t="s">
        <v>50</v>
      </c>
      <c r="C48" s="211" t="s">
        <v>229</v>
      </c>
      <c r="D48" s="101">
        <v>99877</v>
      </c>
      <c r="E48" s="101">
        <v>7973</v>
      </c>
      <c r="F48" s="97">
        <f t="shared" si="4"/>
        <v>107850</v>
      </c>
      <c r="G48" s="101">
        <v>33175</v>
      </c>
      <c r="H48" s="101">
        <v>3849</v>
      </c>
      <c r="I48" s="101">
        <v>258</v>
      </c>
      <c r="J48" s="97">
        <f t="shared" si="1"/>
        <v>4107</v>
      </c>
    </row>
    <row r="49" spans="1:10" ht="11.25" customHeight="1">
      <c r="A49" s="95">
        <v>46</v>
      </c>
      <c r="B49" s="96" t="s">
        <v>75</v>
      </c>
      <c r="C49" s="211" t="s">
        <v>229</v>
      </c>
      <c r="D49" s="101">
        <v>52763</v>
      </c>
      <c r="E49" s="101">
        <v>3189</v>
      </c>
      <c r="F49" s="97">
        <f t="shared" si="4"/>
        <v>55952</v>
      </c>
      <c r="G49" s="101">
        <v>21274</v>
      </c>
      <c r="H49" s="101">
        <v>705</v>
      </c>
      <c r="I49" s="101">
        <v>12</v>
      </c>
      <c r="J49" s="97">
        <f t="shared" si="1"/>
        <v>717</v>
      </c>
    </row>
    <row r="50" spans="1:10" ht="12.75">
      <c r="A50" s="95">
        <v>47</v>
      </c>
      <c r="B50" s="96" t="s">
        <v>52</v>
      </c>
      <c r="C50" s="211" t="s">
        <v>229</v>
      </c>
      <c r="D50" s="97">
        <v>54654</v>
      </c>
      <c r="E50" s="97">
        <v>5807</v>
      </c>
      <c r="F50" s="97">
        <f t="shared" si="4"/>
        <v>60461</v>
      </c>
      <c r="G50" s="97">
        <v>19755</v>
      </c>
      <c r="H50" s="97">
        <v>415</v>
      </c>
      <c r="I50" s="97">
        <v>40</v>
      </c>
      <c r="J50" s="97">
        <f t="shared" si="1"/>
        <v>455</v>
      </c>
    </row>
    <row r="51" spans="1:10" ht="11.25" customHeight="1">
      <c r="A51" s="95">
        <v>48</v>
      </c>
      <c r="B51" s="96" t="s">
        <v>53</v>
      </c>
      <c r="C51" s="211" t="s">
        <v>229</v>
      </c>
      <c r="D51" s="97">
        <v>46891</v>
      </c>
      <c r="E51" s="97">
        <v>1791</v>
      </c>
      <c r="F51" s="97">
        <f t="shared" si="4"/>
        <v>48682</v>
      </c>
      <c r="G51" s="97">
        <v>15128</v>
      </c>
      <c r="H51" s="97">
        <v>1143</v>
      </c>
      <c r="I51" s="97">
        <v>109</v>
      </c>
      <c r="J51" s="97">
        <f t="shared" si="1"/>
        <v>1252</v>
      </c>
    </row>
    <row r="52" spans="1:10" ht="12.75">
      <c r="A52" s="95">
        <v>49</v>
      </c>
      <c r="B52" s="96" t="s">
        <v>54</v>
      </c>
      <c r="C52" s="211" t="s">
        <v>229</v>
      </c>
      <c r="D52" s="97">
        <v>37010</v>
      </c>
      <c r="E52" s="97">
        <v>1408</v>
      </c>
      <c r="F52" s="97">
        <f t="shared" si="4"/>
        <v>38418</v>
      </c>
      <c r="G52" s="101">
        <v>9511</v>
      </c>
      <c r="H52" s="97">
        <v>660</v>
      </c>
      <c r="I52" s="97">
        <v>35</v>
      </c>
      <c r="J52" s="97">
        <f t="shared" si="1"/>
        <v>695</v>
      </c>
    </row>
    <row r="53" spans="1:10" ht="10.5" customHeight="1">
      <c r="A53" s="95">
        <v>50</v>
      </c>
      <c r="B53" s="96" t="s">
        <v>55</v>
      </c>
      <c r="C53" s="211" t="s">
        <v>229</v>
      </c>
      <c r="D53" s="97">
        <v>72137</v>
      </c>
      <c r="E53" s="97">
        <v>3096</v>
      </c>
      <c r="F53" s="97">
        <f t="shared" si="4"/>
        <v>75233</v>
      </c>
      <c r="G53" s="97">
        <v>18372</v>
      </c>
      <c r="H53" s="97">
        <v>508</v>
      </c>
      <c r="I53" s="97">
        <v>83</v>
      </c>
      <c r="J53" s="97">
        <f t="shared" si="1"/>
        <v>591</v>
      </c>
    </row>
    <row r="54" spans="1:10" ht="10.5" customHeight="1">
      <c r="A54" s="95">
        <v>51</v>
      </c>
      <c r="B54" s="96" t="s">
        <v>56</v>
      </c>
      <c r="C54" s="211" t="s">
        <v>229</v>
      </c>
      <c r="D54" s="97">
        <v>29302</v>
      </c>
      <c r="E54" s="97">
        <v>1409</v>
      </c>
      <c r="F54" s="97">
        <f t="shared" si="4"/>
        <v>30711</v>
      </c>
      <c r="G54" s="97">
        <v>10386</v>
      </c>
      <c r="H54" s="97">
        <v>718</v>
      </c>
      <c r="I54" s="97">
        <v>88</v>
      </c>
      <c r="J54" s="97">
        <f t="shared" si="1"/>
        <v>806</v>
      </c>
    </row>
    <row r="55" spans="1:10" ht="10.5" customHeight="1">
      <c r="A55" s="95">
        <v>52</v>
      </c>
      <c r="B55" s="96" t="s">
        <v>57</v>
      </c>
      <c r="C55" s="211" t="s">
        <v>230</v>
      </c>
      <c r="D55" s="97">
        <v>192508</v>
      </c>
      <c r="E55" s="97">
        <v>54728</v>
      </c>
      <c r="F55" s="97">
        <f aca="true" t="shared" si="5" ref="F55:F60">SUM(D55:E55)</f>
        <v>247236</v>
      </c>
      <c r="G55" s="97">
        <v>62510</v>
      </c>
      <c r="H55" s="97">
        <v>18184</v>
      </c>
      <c r="I55" s="97">
        <v>11048</v>
      </c>
      <c r="J55" s="97">
        <f t="shared" si="1"/>
        <v>29232</v>
      </c>
    </row>
    <row r="56" spans="1:10" ht="10.5" customHeight="1">
      <c r="A56" s="95">
        <v>53</v>
      </c>
      <c r="B56" s="96" t="s">
        <v>58</v>
      </c>
      <c r="C56" s="211" t="s">
        <v>230</v>
      </c>
      <c r="D56" s="97">
        <v>101087</v>
      </c>
      <c r="E56" s="97">
        <v>6370</v>
      </c>
      <c r="F56" s="97">
        <f t="shared" si="5"/>
        <v>107457</v>
      </c>
      <c r="G56" s="97">
        <v>48073</v>
      </c>
      <c r="H56" s="97">
        <v>474</v>
      </c>
      <c r="I56" s="97">
        <v>7</v>
      </c>
      <c r="J56" s="97">
        <f t="shared" si="1"/>
        <v>481</v>
      </c>
    </row>
    <row r="57" spans="1:10" ht="10.5" customHeight="1">
      <c r="A57" s="95">
        <v>54</v>
      </c>
      <c r="B57" s="96" t="s">
        <v>59</v>
      </c>
      <c r="C57" s="211" t="s">
        <v>230</v>
      </c>
      <c r="D57" s="97">
        <v>112999</v>
      </c>
      <c r="E57" s="97">
        <v>6021</v>
      </c>
      <c r="F57" s="97">
        <f t="shared" si="5"/>
        <v>119020</v>
      </c>
      <c r="G57" s="97">
        <v>34426</v>
      </c>
      <c r="H57" s="97">
        <v>2765</v>
      </c>
      <c r="I57" s="97">
        <v>200</v>
      </c>
      <c r="J57" s="97">
        <f t="shared" si="1"/>
        <v>2965</v>
      </c>
    </row>
    <row r="58" spans="1:10" ht="10.5" customHeight="1">
      <c r="A58" s="95">
        <v>55</v>
      </c>
      <c r="B58" s="96" t="s">
        <v>60</v>
      </c>
      <c r="C58" s="211" t="s">
        <v>230</v>
      </c>
      <c r="D58" s="97">
        <v>59935</v>
      </c>
      <c r="E58" s="97">
        <v>4970</v>
      </c>
      <c r="F58" s="97">
        <f t="shared" si="5"/>
        <v>64905</v>
      </c>
      <c r="G58" s="97">
        <v>22239</v>
      </c>
      <c r="H58" s="97">
        <v>799</v>
      </c>
      <c r="I58" s="97">
        <v>61</v>
      </c>
      <c r="J58" s="97">
        <f t="shared" si="1"/>
        <v>860</v>
      </c>
    </row>
    <row r="59" spans="1:10" ht="10.5" customHeight="1">
      <c r="A59" s="95">
        <v>56</v>
      </c>
      <c r="B59" s="96" t="s">
        <v>61</v>
      </c>
      <c r="C59" s="211" t="s">
        <v>230</v>
      </c>
      <c r="D59" s="97">
        <v>45594</v>
      </c>
      <c r="E59" s="97">
        <v>11134</v>
      </c>
      <c r="F59" s="97">
        <f t="shared" si="5"/>
        <v>56728</v>
      </c>
      <c r="G59" s="97">
        <v>15068</v>
      </c>
      <c r="H59" s="97">
        <v>1012</v>
      </c>
      <c r="I59" s="97">
        <v>283</v>
      </c>
      <c r="J59" s="97">
        <f t="shared" si="1"/>
        <v>1295</v>
      </c>
    </row>
    <row r="60" spans="1:10" ht="10.5" customHeight="1">
      <c r="A60" s="95">
        <v>57</v>
      </c>
      <c r="B60" s="96" t="s">
        <v>62</v>
      </c>
      <c r="C60" s="211" t="s">
        <v>230</v>
      </c>
      <c r="D60" s="97">
        <v>50010</v>
      </c>
      <c r="E60" s="97">
        <v>8933</v>
      </c>
      <c r="F60" s="97">
        <f t="shared" si="5"/>
        <v>58943</v>
      </c>
      <c r="G60" s="97">
        <v>20249</v>
      </c>
      <c r="H60" s="97">
        <v>991</v>
      </c>
      <c r="I60" s="97">
        <v>286</v>
      </c>
      <c r="J60" s="97">
        <f t="shared" si="1"/>
        <v>1277</v>
      </c>
    </row>
    <row r="61" spans="1:10" ht="11.25" customHeight="1">
      <c r="A61" s="95">
        <v>58</v>
      </c>
      <c r="B61" s="96" t="s">
        <v>63</v>
      </c>
      <c r="C61" s="211" t="s">
        <v>231</v>
      </c>
      <c r="D61" s="97">
        <v>299588</v>
      </c>
      <c r="E61" s="97">
        <v>54699</v>
      </c>
      <c r="F61" s="97">
        <f>SUM(D61:E61)</f>
        <v>354287</v>
      </c>
      <c r="G61" s="97">
        <v>111580</v>
      </c>
      <c r="H61" s="97">
        <v>19119</v>
      </c>
      <c r="I61" s="97">
        <v>1676</v>
      </c>
      <c r="J61" s="97">
        <f t="shared" si="1"/>
        <v>20795</v>
      </c>
    </row>
    <row r="62" spans="1:10" ht="11.25" customHeight="1">
      <c r="A62" s="95">
        <v>59</v>
      </c>
      <c r="B62" s="96" t="s">
        <v>64</v>
      </c>
      <c r="C62" s="211" t="s">
        <v>231</v>
      </c>
      <c r="D62" s="97">
        <v>102687</v>
      </c>
      <c r="E62" s="97">
        <v>10149</v>
      </c>
      <c r="F62" s="97">
        <f>SUM(D62:E62)</f>
        <v>112836</v>
      </c>
      <c r="G62" s="97">
        <v>49694</v>
      </c>
      <c r="H62" s="97">
        <v>1479</v>
      </c>
      <c r="I62" s="97">
        <v>25</v>
      </c>
      <c r="J62" s="97">
        <f t="shared" si="1"/>
        <v>1504</v>
      </c>
    </row>
    <row r="63" spans="1:10" ht="11.25" customHeight="1">
      <c r="A63" s="95">
        <v>60</v>
      </c>
      <c r="B63" s="96" t="s">
        <v>65</v>
      </c>
      <c r="C63" s="211" t="s">
        <v>231</v>
      </c>
      <c r="D63" s="97">
        <v>123870</v>
      </c>
      <c r="E63" s="97">
        <v>5915</v>
      </c>
      <c r="F63" s="97">
        <f>SUM(D63:E63)</f>
        <v>129785</v>
      </c>
      <c r="G63" s="97">
        <v>44149</v>
      </c>
      <c r="H63" s="97">
        <v>3163</v>
      </c>
      <c r="I63" s="97">
        <v>114</v>
      </c>
      <c r="J63" s="97">
        <f t="shared" si="1"/>
        <v>3277</v>
      </c>
    </row>
    <row r="64" spans="1:10" ht="11.25" customHeight="1">
      <c r="A64" s="95">
        <v>61</v>
      </c>
      <c r="B64" s="96" t="s">
        <v>66</v>
      </c>
      <c r="C64" s="211" t="s">
        <v>231</v>
      </c>
      <c r="D64" s="97">
        <v>84721</v>
      </c>
      <c r="E64" s="97">
        <v>4873</v>
      </c>
      <c r="F64" s="97">
        <f>SUM(D64:E64)</f>
        <v>89594</v>
      </c>
      <c r="G64" s="97">
        <v>30693</v>
      </c>
      <c r="H64" s="97">
        <v>1826</v>
      </c>
      <c r="I64" s="97">
        <v>73</v>
      </c>
      <c r="J64" s="97">
        <f t="shared" si="1"/>
        <v>1899</v>
      </c>
    </row>
    <row r="65" spans="1:11" ht="11.25" customHeight="1">
      <c r="A65" s="99"/>
      <c r="B65" s="99" t="s">
        <v>233</v>
      </c>
      <c r="C65" s="208"/>
      <c r="D65" s="100">
        <f aca="true" t="shared" si="6" ref="D65:J65">SUM(D4:D64)</f>
        <v>7045400</v>
      </c>
      <c r="E65" s="100">
        <f t="shared" si="6"/>
        <v>735525</v>
      </c>
      <c r="F65" s="100">
        <f t="shared" si="6"/>
        <v>7780925</v>
      </c>
      <c r="G65" s="100">
        <f t="shared" si="6"/>
        <v>2394135</v>
      </c>
      <c r="H65" s="100">
        <f t="shared" si="6"/>
        <v>228185</v>
      </c>
      <c r="I65" s="100">
        <f t="shared" si="6"/>
        <v>31999</v>
      </c>
      <c r="J65" s="100">
        <f t="shared" si="6"/>
        <v>260184</v>
      </c>
      <c r="K65" s="60"/>
    </row>
    <row r="66" spans="1:10" ht="12.75">
      <c r="A66" s="90"/>
      <c r="B66" s="90"/>
      <c r="C66" s="90"/>
      <c r="D66" s="90"/>
      <c r="E66" s="90"/>
      <c r="F66" s="90"/>
      <c r="G66" s="90"/>
      <c r="H66" s="90"/>
      <c r="I66" s="90"/>
      <c r="J66" s="90"/>
    </row>
  </sheetData>
  <mergeCells count="1">
    <mergeCell ref="A1:J1"/>
  </mergeCells>
  <printOptions/>
  <pageMargins left="0.82" right="0.75" top="1" bottom="1" header="0" footer="0"/>
  <pageSetup horizontalDpi="600" verticalDpi="600" orientation="portrait" paperSize="9" scale="85" r:id="rId1"/>
  <ignoredErrors>
    <ignoredError sqref="J4:J6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72"/>
  <sheetViews>
    <sheetView zoomScale="120" zoomScaleNormal="120" workbookViewId="0" topLeftCell="A34">
      <selection activeCell="M30" sqref="M30"/>
    </sheetView>
  </sheetViews>
  <sheetFormatPr defaultColWidth="9.140625" defaultRowHeight="12.75"/>
  <cols>
    <col min="1" max="1" width="4.57421875" style="22" customWidth="1"/>
    <col min="2" max="2" width="17.7109375" style="22" bestFit="1" customWidth="1"/>
    <col min="3" max="3" width="5.140625" style="22" bestFit="1" customWidth="1"/>
    <col min="4" max="4" width="10.8515625" style="22" bestFit="1" customWidth="1"/>
    <col min="5" max="5" width="12.421875" style="22" customWidth="1"/>
    <col min="6" max="7" width="8.421875" style="22" bestFit="1" customWidth="1"/>
    <col min="8" max="8" width="9.421875" style="22" bestFit="1" customWidth="1"/>
    <col min="9" max="9" width="11.8515625" style="22" bestFit="1" customWidth="1"/>
    <col min="10" max="16384" width="9.140625" style="22" customWidth="1"/>
  </cols>
  <sheetData>
    <row r="1" spans="1:10" ht="15" customHeight="1">
      <c r="A1" s="227" t="s">
        <v>93</v>
      </c>
      <c r="B1" s="227"/>
      <c r="C1" s="227"/>
      <c r="D1" s="227"/>
      <c r="E1" s="227"/>
      <c r="F1" s="227"/>
      <c r="G1" s="227"/>
      <c r="H1" s="227"/>
      <c r="I1" s="90"/>
      <c r="J1" s="90"/>
    </row>
    <row r="2" spans="1:10" ht="15" customHeight="1">
      <c r="A2" s="89"/>
      <c r="B2" s="89"/>
      <c r="C2" s="89"/>
      <c r="D2" s="89"/>
      <c r="E2" s="91"/>
      <c r="F2" s="91"/>
      <c r="G2" s="91"/>
      <c r="H2" s="91"/>
      <c r="I2" s="92"/>
      <c r="J2" s="92"/>
    </row>
    <row r="3" spans="1:10" s="94" customFormat="1" ht="48">
      <c r="A3" s="57" t="s">
        <v>0</v>
      </c>
      <c r="B3" s="57" t="s">
        <v>1</v>
      </c>
      <c r="C3" s="110" t="s">
        <v>221</v>
      </c>
      <c r="D3" s="57" t="s">
        <v>213</v>
      </c>
      <c r="E3" s="174" t="s">
        <v>184</v>
      </c>
      <c r="F3" s="93" t="s">
        <v>76</v>
      </c>
      <c r="G3" s="93" t="s">
        <v>114</v>
      </c>
      <c r="H3" s="93" t="s">
        <v>139</v>
      </c>
      <c r="I3" s="93" t="s">
        <v>138</v>
      </c>
      <c r="J3" s="93" t="s">
        <v>196</v>
      </c>
    </row>
    <row r="4" spans="1:10" ht="11.25" customHeight="1">
      <c r="A4" s="95">
        <v>1</v>
      </c>
      <c r="B4" s="96" t="s">
        <v>137</v>
      </c>
      <c r="C4" s="110" t="s">
        <v>222</v>
      </c>
      <c r="D4" s="97">
        <v>11584</v>
      </c>
      <c r="E4" s="97">
        <v>359590</v>
      </c>
      <c r="F4" s="98">
        <v>80</v>
      </c>
      <c r="G4" s="98">
        <v>54</v>
      </c>
      <c r="H4" s="97">
        <v>2543</v>
      </c>
      <c r="I4" s="97">
        <v>4754</v>
      </c>
      <c r="J4" s="97">
        <v>214</v>
      </c>
    </row>
    <row r="5" spans="1:10" ht="11.25" customHeight="1">
      <c r="A5" s="95">
        <v>2</v>
      </c>
      <c r="B5" s="96" t="s">
        <v>7</v>
      </c>
      <c r="C5" s="110" t="s">
        <v>222</v>
      </c>
      <c r="D5" s="97">
        <v>4333</v>
      </c>
      <c r="E5" s="97">
        <v>116850</v>
      </c>
      <c r="F5" s="98">
        <v>67</v>
      </c>
      <c r="G5" s="98">
        <v>100</v>
      </c>
      <c r="H5" s="97">
        <v>3348</v>
      </c>
      <c r="I5" s="97">
        <v>886</v>
      </c>
      <c r="J5" s="97">
        <v>175</v>
      </c>
    </row>
    <row r="6" spans="1:10" ht="11.25" customHeight="1">
      <c r="A6" s="95">
        <v>3</v>
      </c>
      <c r="B6" s="96" t="s">
        <v>8</v>
      </c>
      <c r="C6" s="110" t="s">
        <v>222</v>
      </c>
      <c r="D6" s="97">
        <v>9654</v>
      </c>
      <c r="E6" s="97">
        <v>159572</v>
      </c>
      <c r="F6" s="98">
        <v>91</v>
      </c>
      <c r="G6" s="98">
        <v>87</v>
      </c>
      <c r="H6" s="97">
        <v>2745</v>
      </c>
      <c r="I6" s="97">
        <v>4037</v>
      </c>
      <c r="J6" s="97">
        <v>228</v>
      </c>
    </row>
    <row r="7" spans="1:10" ht="11.25" customHeight="1">
      <c r="A7" s="95">
        <v>4</v>
      </c>
      <c r="B7" s="96" t="s">
        <v>9</v>
      </c>
      <c r="C7" s="110" t="s">
        <v>222</v>
      </c>
      <c r="D7" s="97">
        <v>5267</v>
      </c>
      <c r="E7" s="97">
        <v>184354</v>
      </c>
      <c r="F7" s="98">
        <v>80</v>
      </c>
      <c r="G7" s="98">
        <v>80</v>
      </c>
      <c r="H7" s="97">
        <v>4265</v>
      </c>
      <c r="I7" s="97">
        <v>1110</v>
      </c>
      <c r="J7" s="97">
        <v>354</v>
      </c>
    </row>
    <row r="8" spans="1:10" ht="11.25" customHeight="1">
      <c r="A8" s="95">
        <v>5</v>
      </c>
      <c r="B8" s="96" t="s">
        <v>10</v>
      </c>
      <c r="C8" s="110" t="s">
        <v>222</v>
      </c>
      <c r="D8" s="97">
        <v>2779</v>
      </c>
      <c r="E8" s="97">
        <v>60214</v>
      </c>
      <c r="F8" s="98">
        <v>99.99</v>
      </c>
      <c r="G8" s="98">
        <v>83</v>
      </c>
      <c r="H8" s="97">
        <v>2848</v>
      </c>
      <c r="I8" s="97">
        <v>452</v>
      </c>
      <c r="J8" s="97">
        <v>152</v>
      </c>
    </row>
    <row r="9" spans="1:10" ht="11.25" customHeight="1">
      <c r="A9" s="95">
        <v>6</v>
      </c>
      <c r="B9" s="96" t="s">
        <v>11</v>
      </c>
      <c r="C9" s="110" t="s">
        <v>223</v>
      </c>
      <c r="D9" s="97">
        <v>11116</v>
      </c>
      <c r="E9" s="97">
        <v>239789</v>
      </c>
      <c r="F9" s="98">
        <v>77</v>
      </c>
      <c r="G9" s="98">
        <v>51</v>
      </c>
      <c r="H9" s="97">
        <v>1666</v>
      </c>
      <c r="I9" s="97">
        <v>7515</v>
      </c>
      <c r="J9" s="97">
        <v>562</v>
      </c>
    </row>
    <row r="10" spans="1:10" ht="11.25" customHeight="1">
      <c r="A10" s="95">
        <v>7</v>
      </c>
      <c r="B10" s="96" t="s">
        <v>12</v>
      </c>
      <c r="C10" s="110" t="s">
        <v>223</v>
      </c>
      <c r="D10" s="97">
        <v>4206</v>
      </c>
      <c r="E10" s="97">
        <v>73967</v>
      </c>
      <c r="F10" s="98"/>
      <c r="G10" s="98">
        <v>94</v>
      </c>
      <c r="H10" s="97">
        <v>2521</v>
      </c>
      <c r="I10" s="97">
        <v>1063</v>
      </c>
      <c r="J10" s="97">
        <v>198</v>
      </c>
    </row>
    <row r="11" spans="1:10" ht="11.25" customHeight="1">
      <c r="A11" s="95">
        <v>8</v>
      </c>
      <c r="B11" s="96" t="s">
        <v>13</v>
      </c>
      <c r="C11" s="110" t="s">
        <v>223</v>
      </c>
      <c r="D11" s="97">
        <v>2316</v>
      </c>
      <c r="E11" s="97">
        <v>65621</v>
      </c>
      <c r="F11" s="98">
        <v>100</v>
      </c>
      <c r="G11" s="98">
        <v>98</v>
      </c>
      <c r="H11" s="97">
        <v>1097</v>
      </c>
      <c r="I11" s="97">
        <v>491</v>
      </c>
      <c r="J11" s="97">
        <v>154</v>
      </c>
    </row>
    <row r="12" spans="1:10" ht="11.25" customHeight="1">
      <c r="A12" s="95">
        <v>9</v>
      </c>
      <c r="B12" s="96" t="s">
        <v>14</v>
      </c>
      <c r="C12" s="110" t="s">
        <v>223</v>
      </c>
      <c r="D12" s="97">
        <v>2014</v>
      </c>
      <c r="E12" s="97">
        <v>27876</v>
      </c>
      <c r="F12" s="98">
        <v>100</v>
      </c>
      <c r="G12" s="98">
        <v>99</v>
      </c>
      <c r="H12" s="97">
        <v>1118</v>
      </c>
      <c r="I12" s="97">
        <v>282</v>
      </c>
      <c r="J12" s="97">
        <v>107</v>
      </c>
    </row>
    <row r="13" spans="1:10" ht="11.25" customHeight="1">
      <c r="A13" s="95">
        <v>10</v>
      </c>
      <c r="B13" s="96" t="s">
        <v>15</v>
      </c>
      <c r="C13" s="110" t="s">
        <v>224</v>
      </c>
      <c r="D13" s="97">
        <v>5614</v>
      </c>
      <c r="E13" s="97">
        <v>263074</v>
      </c>
      <c r="F13" s="98"/>
      <c r="G13" s="98">
        <v>95</v>
      </c>
      <c r="H13" s="97">
        <v>1035</v>
      </c>
      <c r="I13" s="97">
        <v>1335</v>
      </c>
      <c r="J13" s="97">
        <v>0</v>
      </c>
    </row>
    <row r="14" spans="1:10" ht="11.25" customHeight="1">
      <c r="A14" s="95">
        <v>11</v>
      </c>
      <c r="B14" s="96" t="s">
        <v>16</v>
      </c>
      <c r="C14" s="110" t="s">
        <v>224</v>
      </c>
      <c r="D14" s="97">
        <v>3962</v>
      </c>
      <c r="E14" s="97">
        <v>55746</v>
      </c>
      <c r="F14" s="98">
        <v>92</v>
      </c>
      <c r="G14" s="98">
        <v>94</v>
      </c>
      <c r="H14" s="97">
        <v>689</v>
      </c>
      <c r="I14" s="97"/>
      <c r="J14" s="97">
        <v>54</v>
      </c>
    </row>
    <row r="15" spans="1:10" ht="11.25" customHeight="1">
      <c r="A15" s="95">
        <v>12</v>
      </c>
      <c r="B15" s="96" t="s">
        <v>17</v>
      </c>
      <c r="C15" s="110" t="s">
        <v>224</v>
      </c>
      <c r="D15" s="97">
        <v>4836</v>
      </c>
      <c r="E15" s="97">
        <v>123859</v>
      </c>
      <c r="F15" s="98">
        <v>100</v>
      </c>
      <c r="G15" s="98">
        <v>78</v>
      </c>
      <c r="H15" s="97">
        <v>2696</v>
      </c>
      <c r="I15" s="97">
        <v>4740</v>
      </c>
      <c r="J15" s="97">
        <v>175</v>
      </c>
    </row>
    <row r="16" spans="1:10" ht="11.25" customHeight="1">
      <c r="A16" s="95">
        <v>13</v>
      </c>
      <c r="B16" s="96" t="s">
        <v>18</v>
      </c>
      <c r="C16" s="110" t="s">
        <v>224</v>
      </c>
      <c r="D16" s="97">
        <v>3007</v>
      </c>
      <c r="E16" s="97">
        <v>73615</v>
      </c>
      <c r="F16" s="98">
        <v>99</v>
      </c>
      <c r="G16" s="98">
        <v>99</v>
      </c>
      <c r="H16" s="97">
        <v>849</v>
      </c>
      <c r="I16" s="97">
        <v>469</v>
      </c>
      <c r="J16" s="97">
        <v>82</v>
      </c>
    </row>
    <row r="17" spans="1:10" ht="11.25" customHeight="1">
      <c r="A17" s="95">
        <v>14</v>
      </c>
      <c r="B17" s="96" t="s">
        <v>19</v>
      </c>
      <c r="C17" s="110" t="s">
        <v>225</v>
      </c>
      <c r="D17" s="97">
        <v>20821</v>
      </c>
      <c r="E17" s="97">
        <v>541068</v>
      </c>
      <c r="F17" s="98">
        <v>100</v>
      </c>
      <c r="G17" s="98">
        <v>97.83</v>
      </c>
      <c r="H17" s="97">
        <v>4310</v>
      </c>
      <c r="I17" s="97">
        <v>6335</v>
      </c>
      <c r="J17" s="97">
        <v>426</v>
      </c>
    </row>
    <row r="18" spans="1:10" ht="11.25" customHeight="1">
      <c r="A18" s="95">
        <v>15</v>
      </c>
      <c r="B18" s="96" t="s">
        <v>20</v>
      </c>
      <c r="C18" s="110" t="s">
        <v>225</v>
      </c>
      <c r="D18" s="97">
        <v>6630</v>
      </c>
      <c r="E18" s="97">
        <v>112424</v>
      </c>
      <c r="F18" s="98">
        <v>99</v>
      </c>
      <c r="G18" s="98">
        <v>99.5</v>
      </c>
      <c r="H18" s="97">
        <v>1357</v>
      </c>
      <c r="I18" s="97">
        <v>548</v>
      </c>
      <c r="J18" s="97">
        <v>107</v>
      </c>
    </row>
    <row r="19" spans="1:10" ht="11.25" customHeight="1">
      <c r="A19" s="95">
        <v>16</v>
      </c>
      <c r="B19" s="96" t="s">
        <v>77</v>
      </c>
      <c r="C19" s="110" t="s">
        <v>225</v>
      </c>
      <c r="D19" s="97">
        <v>2324</v>
      </c>
      <c r="E19" s="97">
        <v>54066</v>
      </c>
      <c r="F19" s="98"/>
      <c r="G19" s="98">
        <v>90</v>
      </c>
      <c r="H19" s="97">
        <v>1183</v>
      </c>
      <c r="I19" s="97">
        <v>471</v>
      </c>
      <c r="J19" s="97">
        <v>189</v>
      </c>
    </row>
    <row r="20" spans="1:10" ht="11.25" customHeight="1">
      <c r="A20" s="95">
        <v>17</v>
      </c>
      <c r="B20" s="96" t="s">
        <v>22</v>
      </c>
      <c r="C20" s="110" t="s">
        <v>226</v>
      </c>
      <c r="D20" s="97">
        <v>7547</v>
      </c>
      <c r="E20" s="97">
        <v>268227</v>
      </c>
      <c r="F20" s="98">
        <v>70</v>
      </c>
      <c r="G20" s="98">
        <v>50</v>
      </c>
      <c r="H20" s="97">
        <v>3060</v>
      </c>
      <c r="I20" s="97">
        <v>115000</v>
      </c>
      <c r="J20" s="97">
        <v>161</v>
      </c>
    </row>
    <row r="21" spans="1:10" ht="11.25" customHeight="1">
      <c r="A21" s="95">
        <v>18</v>
      </c>
      <c r="B21" s="96" t="s">
        <v>23</v>
      </c>
      <c r="C21" s="110" t="s">
        <v>226</v>
      </c>
      <c r="D21" s="97">
        <v>6670</v>
      </c>
      <c r="E21" s="97">
        <v>68216</v>
      </c>
      <c r="F21" s="98">
        <v>100</v>
      </c>
      <c r="G21" s="98">
        <v>90</v>
      </c>
      <c r="H21" s="97">
        <v>513</v>
      </c>
      <c r="I21" s="97">
        <v>236</v>
      </c>
      <c r="J21" s="97">
        <v>2181</v>
      </c>
    </row>
    <row r="22" spans="1:10" ht="11.25" customHeight="1">
      <c r="A22" s="95">
        <v>19</v>
      </c>
      <c r="B22" s="96" t="s">
        <v>24</v>
      </c>
      <c r="C22" s="110" t="s">
        <v>227</v>
      </c>
      <c r="D22" s="97">
        <v>39843</v>
      </c>
      <c r="E22" s="97">
        <v>388247</v>
      </c>
      <c r="F22" s="98">
        <v>68.27</v>
      </c>
      <c r="G22" s="98"/>
      <c r="H22" s="97">
        <v>9987</v>
      </c>
      <c r="I22" s="97">
        <v>40289</v>
      </c>
      <c r="J22" s="97">
        <v>2181</v>
      </c>
    </row>
    <row r="23" spans="1:10" ht="11.25" customHeight="1">
      <c r="A23" s="95">
        <v>20</v>
      </c>
      <c r="B23" s="96" t="s">
        <v>25</v>
      </c>
      <c r="C23" s="110" t="s">
        <v>227</v>
      </c>
      <c r="D23" s="97">
        <v>498</v>
      </c>
      <c r="E23" s="97">
        <v>54223</v>
      </c>
      <c r="F23" s="98">
        <v>100</v>
      </c>
      <c r="G23" s="98">
        <v>100</v>
      </c>
      <c r="H23" s="97">
        <v>1260</v>
      </c>
      <c r="I23" s="97">
        <v>200</v>
      </c>
      <c r="J23" s="97">
        <v>30</v>
      </c>
    </row>
    <row r="24" spans="1:10" ht="11.25" customHeight="1">
      <c r="A24" s="95">
        <v>21</v>
      </c>
      <c r="B24" s="96" t="s">
        <v>26</v>
      </c>
      <c r="C24" s="110" t="s">
        <v>227</v>
      </c>
      <c r="D24" s="97">
        <v>4108</v>
      </c>
      <c r="E24" s="97">
        <v>72839</v>
      </c>
      <c r="F24" s="98">
        <v>46.26</v>
      </c>
      <c r="G24" s="98">
        <v>95</v>
      </c>
      <c r="H24" s="97">
        <v>78</v>
      </c>
      <c r="I24" s="97">
        <v>282</v>
      </c>
      <c r="J24" s="97">
        <v>153</v>
      </c>
    </row>
    <row r="25" spans="1:10" ht="11.25" customHeight="1">
      <c r="A25" s="95">
        <v>22</v>
      </c>
      <c r="B25" s="96" t="s">
        <v>27</v>
      </c>
      <c r="C25" s="110" t="s">
        <v>227</v>
      </c>
      <c r="D25" s="97">
        <v>5817</v>
      </c>
      <c r="E25" s="97">
        <v>142379</v>
      </c>
      <c r="F25" s="98">
        <v>69</v>
      </c>
      <c r="G25" s="98">
        <v>97</v>
      </c>
      <c r="H25" s="97">
        <v>1067</v>
      </c>
      <c r="I25" s="97">
        <v>1441</v>
      </c>
      <c r="J25" s="97">
        <v>5</v>
      </c>
    </row>
    <row r="26" spans="1:10" ht="11.25" customHeight="1">
      <c r="A26" s="95">
        <v>23</v>
      </c>
      <c r="B26" s="96" t="s">
        <v>28</v>
      </c>
      <c r="C26" s="110" t="s">
        <v>227</v>
      </c>
      <c r="D26" s="97">
        <v>5396</v>
      </c>
      <c r="E26" s="97">
        <v>142008</v>
      </c>
      <c r="F26" s="98">
        <v>50</v>
      </c>
      <c r="G26" s="98">
        <v>100</v>
      </c>
      <c r="H26" s="97">
        <v>3071</v>
      </c>
      <c r="I26" s="97">
        <v>1275</v>
      </c>
      <c r="J26" s="97">
        <v>116</v>
      </c>
    </row>
    <row r="27" spans="1:10" ht="11.25" customHeight="1">
      <c r="A27" s="95">
        <v>24</v>
      </c>
      <c r="B27" s="96" t="s">
        <v>29</v>
      </c>
      <c r="C27" s="110" t="s">
        <v>227</v>
      </c>
      <c r="D27" s="97">
        <v>3410</v>
      </c>
      <c r="E27" s="97">
        <v>41428</v>
      </c>
      <c r="F27" s="98">
        <v>99</v>
      </c>
      <c r="G27" s="98">
        <v>100</v>
      </c>
      <c r="H27" s="97">
        <v>422</v>
      </c>
      <c r="I27" s="97">
        <v>190</v>
      </c>
      <c r="J27" s="97">
        <v>101</v>
      </c>
    </row>
    <row r="28" spans="1:10" ht="11.25" customHeight="1">
      <c r="A28" s="95">
        <v>25</v>
      </c>
      <c r="B28" s="96" t="s">
        <v>30</v>
      </c>
      <c r="C28" s="110" t="s">
        <v>227</v>
      </c>
      <c r="D28" s="97">
        <v>4549</v>
      </c>
      <c r="E28" s="97">
        <v>73452</v>
      </c>
      <c r="F28" s="98"/>
      <c r="G28" s="98">
        <v>99</v>
      </c>
      <c r="H28" s="97">
        <v>741</v>
      </c>
      <c r="I28" s="97">
        <v>374</v>
      </c>
      <c r="J28" s="97">
        <v>118</v>
      </c>
    </row>
    <row r="29" spans="1:10" ht="11.25" customHeight="1">
      <c r="A29" s="95">
        <v>26</v>
      </c>
      <c r="B29" s="96" t="s">
        <v>31</v>
      </c>
      <c r="C29" s="110" t="s">
        <v>227</v>
      </c>
      <c r="D29" s="97">
        <v>3306</v>
      </c>
      <c r="E29" s="97">
        <v>67600</v>
      </c>
      <c r="F29" s="98">
        <v>96</v>
      </c>
      <c r="G29" s="98"/>
      <c r="H29" s="97">
        <v>272</v>
      </c>
      <c r="I29" s="97">
        <v>239</v>
      </c>
      <c r="J29" s="97">
        <v>105</v>
      </c>
    </row>
    <row r="30" spans="1:10" ht="11.25" customHeight="1">
      <c r="A30" s="95">
        <v>27</v>
      </c>
      <c r="B30" s="96" t="s">
        <v>32</v>
      </c>
      <c r="C30" s="110" t="s">
        <v>227</v>
      </c>
      <c r="D30" s="97">
        <v>3108</v>
      </c>
      <c r="E30" s="97">
        <v>45152</v>
      </c>
      <c r="F30" s="98">
        <v>100</v>
      </c>
      <c r="G30" s="98">
        <v>100</v>
      </c>
      <c r="H30" s="97">
        <v>466</v>
      </c>
      <c r="I30" s="97">
        <v>168</v>
      </c>
      <c r="J30" s="97">
        <v>114</v>
      </c>
    </row>
    <row r="31" spans="1:10" ht="11.25" customHeight="1">
      <c r="A31" s="95">
        <v>28</v>
      </c>
      <c r="B31" s="96" t="s">
        <v>33</v>
      </c>
      <c r="C31" s="110" t="s">
        <v>227</v>
      </c>
      <c r="D31" s="97">
        <v>3845</v>
      </c>
      <c r="E31" s="97">
        <v>69638</v>
      </c>
      <c r="F31" s="98">
        <v>100</v>
      </c>
      <c r="G31" s="98">
        <v>100</v>
      </c>
      <c r="H31" s="97">
        <v>645</v>
      </c>
      <c r="I31" s="97">
        <v>259</v>
      </c>
      <c r="J31" s="97">
        <v>126</v>
      </c>
    </row>
    <row r="32" spans="1:10" ht="11.25" customHeight="1">
      <c r="A32" s="95">
        <v>29</v>
      </c>
      <c r="B32" s="96" t="s">
        <v>34</v>
      </c>
      <c r="C32" s="110" t="s">
        <v>227</v>
      </c>
      <c r="D32" s="97">
        <v>1196</v>
      </c>
      <c r="E32" s="97">
        <v>67335</v>
      </c>
      <c r="F32" s="98">
        <v>99</v>
      </c>
      <c r="G32" s="98">
        <v>99</v>
      </c>
      <c r="H32" s="97">
        <v>1032</v>
      </c>
      <c r="I32" s="97">
        <v>279</v>
      </c>
      <c r="J32" s="97">
        <v>96</v>
      </c>
    </row>
    <row r="33" spans="1:10" ht="11.25" customHeight="1">
      <c r="A33" s="95">
        <v>30</v>
      </c>
      <c r="B33" s="96" t="s">
        <v>35</v>
      </c>
      <c r="C33" s="110" t="s">
        <v>227</v>
      </c>
      <c r="D33" s="97">
        <v>2504</v>
      </c>
      <c r="E33" s="97">
        <v>57327</v>
      </c>
      <c r="F33" s="98"/>
      <c r="G33" s="98">
        <v>99</v>
      </c>
      <c r="H33" s="97">
        <v>418</v>
      </c>
      <c r="I33" s="97">
        <v>481</v>
      </c>
      <c r="J33" s="97">
        <v>111</v>
      </c>
    </row>
    <row r="34" spans="1:10" ht="13.5" customHeight="1">
      <c r="A34" s="95">
        <v>31</v>
      </c>
      <c r="B34" s="96" t="s">
        <v>36</v>
      </c>
      <c r="C34" s="110" t="s">
        <v>228</v>
      </c>
      <c r="D34" s="97">
        <v>28082</v>
      </c>
      <c r="E34" s="97">
        <v>340669</v>
      </c>
      <c r="F34" s="102">
        <v>100</v>
      </c>
      <c r="G34" s="102">
        <v>98</v>
      </c>
      <c r="H34" s="101">
        <v>8647</v>
      </c>
      <c r="I34" s="101">
        <v>239</v>
      </c>
      <c r="J34" s="97">
        <v>371</v>
      </c>
    </row>
    <row r="35" spans="1:10" ht="11.25" customHeight="1">
      <c r="A35" s="95">
        <v>32</v>
      </c>
      <c r="B35" s="96" t="s">
        <v>37</v>
      </c>
      <c r="C35" s="110" t="s">
        <v>228</v>
      </c>
      <c r="D35" s="97">
        <v>30104</v>
      </c>
      <c r="E35" s="97">
        <v>234387</v>
      </c>
      <c r="F35" s="102"/>
      <c r="G35" s="102">
        <v>99</v>
      </c>
      <c r="H35" s="101">
        <v>5889</v>
      </c>
      <c r="I35" s="101">
        <v>213</v>
      </c>
      <c r="J35" s="97">
        <v>725</v>
      </c>
    </row>
    <row r="36" spans="1:10" ht="11.25" customHeight="1">
      <c r="A36" s="95">
        <v>33</v>
      </c>
      <c r="B36" s="96" t="s">
        <v>38</v>
      </c>
      <c r="C36" s="110" t="s">
        <v>228</v>
      </c>
      <c r="D36" s="97">
        <v>12106</v>
      </c>
      <c r="E36" s="97">
        <v>193077</v>
      </c>
      <c r="F36" s="102"/>
      <c r="G36" s="102">
        <v>95</v>
      </c>
      <c r="H36" s="101">
        <v>7456</v>
      </c>
      <c r="I36" s="101">
        <v>116</v>
      </c>
      <c r="J36" s="97">
        <v>256</v>
      </c>
    </row>
    <row r="37" spans="1:10" ht="11.25" customHeight="1">
      <c r="A37" s="95">
        <v>34</v>
      </c>
      <c r="B37" s="96" t="s">
        <v>39</v>
      </c>
      <c r="C37" s="110" t="s">
        <v>228</v>
      </c>
      <c r="D37" s="97">
        <v>24272</v>
      </c>
      <c r="E37" s="97">
        <v>264612</v>
      </c>
      <c r="F37" s="102">
        <v>100</v>
      </c>
      <c r="G37" s="102">
        <v>90</v>
      </c>
      <c r="H37" s="101">
        <v>2234</v>
      </c>
      <c r="I37" s="101">
        <v>545</v>
      </c>
      <c r="J37" s="97">
        <v>171</v>
      </c>
    </row>
    <row r="38" spans="1:10" ht="11.25" customHeight="1">
      <c r="A38" s="95">
        <v>35</v>
      </c>
      <c r="B38" s="96" t="s">
        <v>40</v>
      </c>
      <c r="C38" s="110" t="s">
        <v>228</v>
      </c>
      <c r="D38" s="97">
        <v>27241</v>
      </c>
      <c r="E38" s="97">
        <v>270377</v>
      </c>
      <c r="F38" s="102">
        <v>95</v>
      </c>
      <c r="G38" s="102">
        <v>95</v>
      </c>
      <c r="H38" s="101">
        <v>904</v>
      </c>
      <c r="I38" s="101">
        <v>695</v>
      </c>
      <c r="J38" s="97">
        <v>569</v>
      </c>
    </row>
    <row r="39" spans="1:10" ht="11.25" customHeight="1">
      <c r="A39" s="95">
        <v>36</v>
      </c>
      <c r="B39" s="96" t="s">
        <v>41</v>
      </c>
      <c r="C39" s="110" t="s">
        <v>228</v>
      </c>
      <c r="D39" s="97">
        <v>16210</v>
      </c>
      <c r="E39" s="97">
        <v>194221</v>
      </c>
      <c r="F39" s="102">
        <v>100</v>
      </c>
      <c r="G39" s="102">
        <v>89.9</v>
      </c>
      <c r="H39" s="101">
        <v>957</v>
      </c>
      <c r="I39" s="101">
        <v>297</v>
      </c>
      <c r="J39" s="97">
        <v>456</v>
      </c>
    </row>
    <row r="40" spans="1:10" ht="11.25" customHeight="1">
      <c r="A40" s="95">
        <v>37</v>
      </c>
      <c r="B40" s="96" t="s">
        <v>42</v>
      </c>
      <c r="C40" s="110" t="s">
        <v>228</v>
      </c>
      <c r="D40" s="97">
        <v>4733</v>
      </c>
      <c r="E40" s="97">
        <v>118998</v>
      </c>
      <c r="F40" s="102">
        <v>99.9</v>
      </c>
      <c r="G40" s="102">
        <v>99.9</v>
      </c>
      <c r="H40" s="101">
        <v>3424</v>
      </c>
      <c r="I40" s="101">
        <v>366</v>
      </c>
      <c r="J40" s="97">
        <v>202</v>
      </c>
    </row>
    <row r="41" spans="1:10" ht="11.25" customHeight="1">
      <c r="A41" s="95">
        <v>38</v>
      </c>
      <c r="B41" s="96" t="s">
        <v>43</v>
      </c>
      <c r="C41" s="110" t="s">
        <v>228</v>
      </c>
      <c r="D41" s="97">
        <v>5492</v>
      </c>
      <c r="E41" s="97">
        <v>107570</v>
      </c>
      <c r="F41" s="98">
        <v>100</v>
      </c>
      <c r="G41" s="98">
        <v>93</v>
      </c>
      <c r="H41" s="97">
        <v>2004</v>
      </c>
      <c r="I41" s="97">
        <v>719</v>
      </c>
      <c r="J41" s="97">
        <v>202</v>
      </c>
    </row>
    <row r="42" spans="1:10" ht="11.25" customHeight="1">
      <c r="A42" s="95">
        <v>39</v>
      </c>
      <c r="B42" s="96" t="s">
        <v>44</v>
      </c>
      <c r="C42" s="110" t="s">
        <v>228</v>
      </c>
      <c r="D42" s="97">
        <v>3864</v>
      </c>
      <c r="E42" s="97">
        <v>96814</v>
      </c>
      <c r="F42" s="98"/>
      <c r="G42" s="98">
        <v>99</v>
      </c>
      <c r="H42" s="97">
        <v>1110</v>
      </c>
      <c r="I42" s="97">
        <v>443</v>
      </c>
      <c r="J42" s="97">
        <v>192</v>
      </c>
    </row>
    <row r="43" spans="1:10" ht="11.25" customHeight="1">
      <c r="A43" s="95">
        <v>40</v>
      </c>
      <c r="B43" s="96" t="s">
        <v>45</v>
      </c>
      <c r="C43" s="110" t="s">
        <v>228</v>
      </c>
      <c r="D43" s="97">
        <v>5345</v>
      </c>
      <c r="E43" s="97">
        <v>85204</v>
      </c>
      <c r="F43" s="98"/>
      <c r="G43" s="98"/>
      <c r="H43" s="97">
        <v>1052</v>
      </c>
      <c r="I43" s="97">
        <v>2715</v>
      </c>
      <c r="J43" s="97">
        <v>250</v>
      </c>
    </row>
    <row r="44" spans="1:10" ht="11.25" customHeight="1">
      <c r="A44" s="95">
        <v>41</v>
      </c>
      <c r="B44" s="96" t="s">
        <v>46</v>
      </c>
      <c r="C44" s="110" t="s">
        <v>228</v>
      </c>
      <c r="D44" s="97">
        <v>6333</v>
      </c>
      <c r="E44" s="97">
        <v>77876</v>
      </c>
      <c r="F44" s="98">
        <v>100</v>
      </c>
      <c r="G44" s="98">
        <v>95</v>
      </c>
      <c r="H44" s="97">
        <v>2543</v>
      </c>
      <c r="I44" s="97">
        <v>430</v>
      </c>
      <c r="J44" s="97">
        <v>177</v>
      </c>
    </row>
    <row r="45" spans="1:10" ht="11.25" customHeight="1">
      <c r="A45" s="95">
        <v>42</v>
      </c>
      <c r="B45" s="96" t="s">
        <v>47</v>
      </c>
      <c r="C45" s="110" t="s">
        <v>228</v>
      </c>
      <c r="D45" s="97">
        <v>3115</v>
      </c>
      <c r="E45" s="97">
        <v>58515</v>
      </c>
      <c r="F45" s="98">
        <v>100</v>
      </c>
      <c r="G45" s="98">
        <v>95</v>
      </c>
      <c r="H45" s="97">
        <v>600</v>
      </c>
      <c r="I45" s="97">
        <v>825</v>
      </c>
      <c r="J45" s="97">
        <v>206</v>
      </c>
    </row>
    <row r="46" spans="1:10" ht="11.25" customHeight="1">
      <c r="A46" s="95">
        <v>43</v>
      </c>
      <c r="B46" s="96" t="s">
        <v>48</v>
      </c>
      <c r="C46" s="110" t="s">
        <v>229</v>
      </c>
      <c r="D46" s="97">
        <v>89645</v>
      </c>
      <c r="E46" s="97">
        <v>463341</v>
      </c>
      <c r="F46" s="98">
        <v>2.2</v>
      </c>
      <c r="G46" s="98">
        <v>45.1</v>
      </c>
      <c r="H46" s="97">
        <v>9182</v>
      </c>
      <c r="I46" s="97">
        <v>27267</v>
      </c>
      <c r="J46" s="97">
        <v>144</v>
      </c>
    </row>
    <row r="47" spans="1:10" ht="11.25" customHeight="1">
      <c r="A47" s="95">
        <v>44</v>
      </c>
      <c r="B47" s="96" t="s">
        <v>49</v>
      </c>
      <c r="C47" s="110" t="s">
        <v>229</v>
      </c>
      <c r="D47" s="97">
        <v>7233</v>
      </c>
      <c r="E47" s="97">
        <v>91421</v>
      </c>
      <c r="F47" s="98">
        <v>90</v>
      </c>
      <c r="G47" s="98">
        <v>60</v>
      </c>
      <c r="H47" s="97">
        <v>1446</v>
      </c>
      <c r="I47" s="97">
        <v>1189</v>
      </c>
      <c r="J47" s="97">
        <v>291</v>
      </c>
    </row>
    <row r="48" spans="1:10" ht="11.25" customHeight="1">
      <c r="A48" s="95">
        <v>45</v>
      </c>
      <c r="B48" s="96" t="s">
        <v>50</v>
      </c>
      <c r="C48" s="110" t="s">
        <v>229</v>
      </c>
      <c r="D48" s="97">
        <v>8514</v>
      </c>
      <c r="E48" s="97">
        <v>120471</v>
      </c>
      <c r="F48" s="98">
        <v>98</v>
      </c>
      <c r="G48" s="98">
        <v>70</v>
      </c>
      <c r="H48" s="97">
        <v>1736</v>
      </c>
      <c r="I48" s="97">
        <v>5878</v>
      </c>
      <c r="J48" s="97">
        <v>187</v>
      </c>
    </row>
    <row r="49" spans="1:10" ht="11.25" customHeight="1">
      <c r="A49" s="95">
        <v>46</v>
      </c>
      <c r="B49" s="96" t="s">
        <v>75</v>
      </c>
      <c r="C49" s="110" t="s">
        <v>229</v>
      </c>
      <c r="D49" s="97">
        <v>2348</v>
      </c>
      <c r="E49" s="97">
        <v>59017</v>
      </c>
      <c r="F49" s="98"/>
      <c r="G49" s="98">
        <v>74.5</v>
      </c>
      <c r="H49" s="97">
        <v>535</v>
      </c>
      <c r="I49" s="97">
        <v>693</v>
      </c>
      <c r="J49" s="97">
        <v>145</v>
      </c>
    </row>
    <row r="50" spans="1:10" ht="11.25" customHeight="1">
      <c r="A50" s="95">
        <v>47</v>
      </c>
      <c r="B50" s="96" t="s">
        <v>52</v>
      </c>
      <c r="C50" s="110" t="s">
        <v>229</v>
      </c>
      <c r="D50" s="97">
        <v>6382</v>
      </c>
      <c r="E50" s="97">
        <v>67298</v>
      </c>
      <c r="F50" s="98">
        <v>60</v>
      </c>
      <c r="G50" s="98">
        <v>97</v>
      </c>
      <c r="H50" s="97">
        <v>1298</v>
      </c>
      <c r="I50" s="97">
        <v>666</v>
      </c>
      <c r="J50" s="97">
        <v>144</v>
      </c>
    </row>
    <row r="51" spans="1:10" ht="11.25" customHeight="1">
      <c r="A51" s="95">
        <v>48</v>
      </c>
      <c r="B51" s="96" t="s">
        <v>53</v>
      </c>
      <c r="C51" s="110" t="s">
        <v>229</v>
      </c>
      <c r="D51" s="97">
        <v>2577</v>
      </c>
      <c r="E51" s="97">
        <v>52511</v>
      </c>
      <c r="F51" s="98"/>
      <c r="G51" s="98">
        <v>98</v>
      </c>
      <c r="H51" s="97">
        <v>2218</v>
      </c>
      <c r="I51" s="97">
        <v>99</v>
      </c>
      <c r="J51" s="97">
        <v>150</v>
      </c>
    </row>
    <row r="52" spans="1:10" ht="11.25" customHeight="1">
      <c r="A52" s="95">
        <v>49</v>
      </c>
      <c r="B52" s="96" t="s">
        <v>54</v>
      </c>
      <c r="C52" s="110" t="s">
        <v>229</v>
      </c>
      <c r="D52" s="97">
        <v>6948</v>
      </c>
      <c r="E52" s="97">
        <v>46061</v>
      </c>
      <c r="F52" s="98">
        <v>100</v>
      </c>
      <c r="G52" s="98">
        <v>100</v>
      </c>
      <c r="H52" s="97">
        <v>919</v>
      </c>
      <c r="I52" s="97">
        <v>282</v>
      </c>
      <c r="J52" s="97">
        <v>118</v>
      </c>
    </row>
    <row r="53" spans="1:10" ht="11.25" customHeight="1">
      <c r="A53" s="95">
        <v>50</v>
      </c>
      <c r="B53" s="96" t="s">
        <v>55</v>
      </c>
      <c r="C53" s="110" t="s">
        <v>229</v>
      </c>
      <c r="D53" s="97">
        <v>2534</v>
      </c>
      <c r="E53" s="97">
        <v>78358</v>
      </c>
      <c r="F53" s="98">
        <v>97.4</v>
      </c>
      <c r="G53" s="98">
        <v>100</v>
      </c>
      <c r="H53" s="97">
        <v>1021</v>
      </c>
      <c r="I53" s="97">
        <v>1104</v>
      </c>
      <c r="J53" s="97">
        <v>153</v>
      </c>
    </row>
    <row r="54" spans="1:10" ht="11.25" customHeight="1">
      <c r="A54" s="95">
        <v>51</v>
      </c>
      <c r="B54" s="96" t="s">
        <v>56</v>
      </c>
      <c r="C54" s="110" t="s">
        <v>229</v>
      </c>
      <c r="D54" s="97">
        <v>1733</v>
      </c>
      <c r="E54" s="97">
        <v>33250</v>
      </c>
      <c r="F54" s="98">
        <v>99</v>
      </c>
      <c r="G54" s="98">
        <v>95</v>
      </c>
      <c r="H54" s="97">
        <v>388</v>
      </c>
      <c r="I54" s="97">
        <v>621</v>
      </c>
      <c r="J54" s="97">
        <v>125</v>
      </c>
    </row>
    <row r="55" spans="1:10" ht="11.25" customHeight="1">
      <c r="A55" s="95">
        <v>52</v>
      </c>
      <c r="B55" s="96" t="s">
        <v>57</v>
      </c>
      <c r="C55" s="110" t="s">
        <v>230</v>
      </c>
      <c r="D55" s="97">
        <v>9247</v>
      </c>
      <c r="E55" s="97">
        <v>285715</v>
      </c>
      <c r="F55" s="98">
        <v>70</v>
      </c>
      <c r="G55" s="98">
        <v>60</v>
      </c>
      <c r="H55" s="97">
        <v>3734</v>
      </c>
      <c r="I55" s="97">
        <v>21700</v>
      </c>
      <c r="J55" s="97">
        <v>159</v>
      </c>
    </row>
    <row r="56" spans="1:10" ht="11.25" customHeight="1">
      <c r="A56" s="95">
        <v>53</v>
      </c>
      <c r="B56" s="96" t="s">
        <v>58</v>
      </c>
      <c r="C56" s="110" t="s">
        <v>230</v>
      </c>
      <c r="D56" s="97">
        <v>2687</v>
      </c>
      <c r="E56" s="97">
        <v>110625</v>
      </c>
      <c r="F56" s="98">
        <v>96</v>
      </c>
      <c r="G56" s="98">
        <v>75</v>
      </c>
      <c r="H56" s="97">
        <v>1424</v>
      </c>
      <c r="I56" s="97">
        <v>517</v>
      </c>
      <c r="J56" s="97">
        <v>179</v>
      </c>
    </row>
    <row r="57" spans="1:10" ht="11.25" customHeight="1">
      <c r="A57" s="95">
        <v>54</v>
      </c>
      <c r="B57" s="96" t="s">
        <v>59</v>
      </c>
      <c r="C57" s="110" t="s">
        <v>230</v>
      </c>
      <c r="D57" s="97">
        <v>2148</v>
      </c>
      <c r="E57" s="97">
        <v>124133</v>
      </c>
      <c r="F57" s="98">
        <v>100</v>
      </c>
      <c r="G57" s="98">
        <v>100</v>
      </c>
      <c r="H57" s="97">
        <v>540</v>
      </c>
      <c r="I57" s="97">
        <v>1218</v>
      </c>
      <c r="J57" s="97">
        <v>0</v>
      </c>
    </row>
    <row r="58" spans="1:10" ht="11.25" customHeight="1">
      <c r="A58" s="95">
        <v>55</v>
      </c>
      <c r="B58" s="96" t="s">
        <v>60</v>
      </c>
      <c r="C58" s="110" t="s">
        <v>230</v>
      </c>
      <c r="D58" s="97">
        <v>3750</v>
      </c>
      <c r="E58" s="97">
        <v>69515</v>
      </c>
      <c r="F58" s="98">
        <v>98</v>
      </c>
      <c r="G58" s="98">
        <v>90</v>
      </c>
      <c r="H58" s="97">
        <v>2024</v>
      </c>
      <c r="I58" s="97">
        <v>1078</v>
      </c>
      <c r="J58" s="97">
        <v>115</v>
      </c>
    </row>
    <row r="59" spans="1:10" ht="11.25" customHeight="1">
      <c r="A59" s="95">
        <v>56</v>
      </c>
      <c r="B59" s="96" t="s">
        <v>61</v>
      </c>
      <c r="C59" s="110" t="s">
        <v>230</v>
      </c>
      <c r="D59" s="97">
        <v>1776</v>
      </c>
      <c r="E59" s="97">
        <v>59799</v>
      </c>
      <c r="F59" s="98">
        <v>94.3</v>
      </c>
      <c r="G59" s="98">
        <v>81.5</v>
      </c>
      <c r="H59" s="97">
        <v>1542</v>
      </c>
      <c r="I59" s="97">
        <v>709</v>
      </c>
      <c r="J59" s="97">
        <v>190</v>
      </c>
    </row>
    <row r="60" spans="1:10" ht="11.25" customHeight="1">
      <c r="A60" s="95">
        <v>57</v>
      </c>
      <c r="B60" s="96" t="s">
        <v>62</v>
      </c>
      <c r="C60" s="110" t="s">
        <v>230</v>
      </c>
      <c r="D60" s="97">
        <v>965</v>
      </c>
      <c r="E60" s="97">
        <v>61185</v>
      </c>
      <c r="F60" s="98">
        <v>96</v>
      </c>
      <c r="G60" s="98">
        <v>70</v>
      </c>
      <c r="H60" s="97">
        <v>2410</v>
      </c>
      <c r="I60" s="97">
        <v>2643</v>
      </c>
      <c r="J60" s="97">
        <v>144</v>
      </c>
    </row>
    <row r="61" spans="1:10" ht="11.25" customHeight="1">
      <c r="A61" s="95">
        <v>58</v>
      </c>
      <c r="B61" s="96" t="s">
        <v>63</v>
      </c>
      <c r="C61" s="110" t="s">
        <v>231</v>
      </c>
      <c r="D61" s="97">
        <v>22236</v>
      </c>
      <c r="E61" s="97">
        <v>397318</v>
      </c>
      <c r="F61" s="98">
        <v>81</v>
      </c>
      <c r="G61" s="98"/>
      <c r="H61" s="97">
        <v>2546</v>
      </c>
      <c r="I61" s="97">
        <v>16901</v>
      </c>
      <c r="J61" s="97">
        <v>640</v>
      </c>
    </row>
    <row r="62" spans="1:10" ht="11.25" customHeight="1">
      <c r="A62" s="95">
        <v>59</v>
      </c>
      <c r="B62" s="96" t="s">
        <v>64</v>
      </c>
      <c r="C62" s="110" t="s">
        <v>231</v>
      </c>
      <c r="D62" s="97">
        <v>3640</v>
      </c>
      <c r="E62" s="97">
        <v>117980</v>
      </c>
      <c r="F62" s="98">
        <v>100</v>
      </c>
      <c r="G62" s="98"/>
      <c r="H62" s="97">
        <v>660</v>
      </c>
      <c r="I62" s="97">
        <v>527</v>
      </c>
      <c r="J62" s="97">
        <v>270</v>
      </c>
    </row>
    <row r="63" spans="1:10" ht="11.25" customHeight="1">
      <c r="A63" s="95">
        <v>60</v>
      </c>
      <c r="B63" s="96" t="s">
        <v>65</v>
      </c>
      <c r="C63" s="110" t="s">
        <v>231</v>
      </c>
      <c r="D63" s="97">
        <v>8473</v>
      </c>
      <c r="E63" s="97">
        <v>141535</v>
      </c>
      <c r="F63" s="98">
        <v>20</v>
      </c>
      <c r="G63" s="98">
        <v>80</v>
      </c>
      <c r="H63" s="97">
        <v>628</v>
      </c>
      <c r="I63" s="97">
        <v>787</v>
      </c>
      <c r="J63" s="97">
        <v>140</v>
      </c>
    </row>
    <row r="64" spans="1:10" ht="11.25" customHeight="1">
      <c r="A64" s="95">
        <v>61</v>
      </c>
      <c r="B64" s="96" t="s">
        <v>66</v>
      </c>
      <c r="C64" s="110" t="s">
        <v>231</v>
      </c>
      <c r="D64" s="97">
        <v>4698</v>
      </c>
      <c r="E64" s="97">
        <v>96191</v>
      </c>
      <c r="F64" s="98">
        <v>85</v>
      </c>
      <c r="G64" s="98">
        <v>85</v>
      </c>
      <c r="H64" s="97">
        <v>1243</v>
      </c>
      <c r="I64" s="97">
        <v>412</v>
      </c>
      <c r="J64" s="97">
        <v>266</v>
      </c>
    </row>
    <row r="65" spans="1:10" ht="11.25" customHeight="1">
      <c r="A65" s="99"/>
      <c r="B65" s="99" t="s">
        <v>233</v>
      </c>
      <c r="C65" s="112"/>
      <c r="D65" s="100">
        <f>SUM(D4:D64)</f>
        <v>546691</v>
      </c>
      <c r="E65" s="100">
        <f>SUM(E4:E64)</f>
        <v>8587800</v>
      </c>
      <c r="F65" s="99"/>
      <c r="G65" s="99"/>
      <c r="H65" s="100">
        <f>SUM(H4:H64)</f>
        <v>129616</v>
      </c>
      <c r="I65" s="100">
        <f>SUM(I4:I64)</f>
        <v>287095</v>
      </c>
      <c r="J65" s="100">
        <f>SUM(J4:J64)</f>
        <v>16112</v>
      </c>
    </row>
    <row r="66" spans="1:10" ht="11.25" customHeight="1">
      <c r="A66" s="103"/>
      <c r="B66" s="104"/>
      <c r="C66" s="104"/>
      <c r="D66" s="104"/>
      <c r="E66" s="90"/>
      <c r="F66" s="90"/>
      <c r="G66" s="90"/>
      <c r="H66" s="90"/>
      <c r="I66" s="90"/>
      <c r="J66" s="90"/>
    </row>
    <row r="72" ht="12.75">
      <c r="C72" s="223"/>
    </row>
  </sheetData>
  <mergeCells count="1">
    <mergeCell ref="A1:H1"/>
  </mergeCells>
  <printOptions/>
  <pageMargins left="0.99" right="0.75" top="1" bottom="1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R66"/>
  <sheetViews>
    <sheetView zoomScale="120" zoomScaleNormal="120" workbookViewId="0" topLeftCell="A34">
      <selection activeCell="M30" sqref="M30"/>
    </sheetView>
  </sheetViews>
  <sheetFormatPr defaultColWidth="9.140625" defaultRowHeight="12.75"/>
  <cols>
    <col min="1" max="1" width="4.7109375" style="14" customWidth="1"/>
    <col min="2" max="2" width="17.00390625" style="14" customWidth="1"/>
    <col min="3" max="3" width="5.140625" style="14" bestFit="1" customWidth="1"/>
    <col min="4" max="4" width="8.140625" style="14" bestFit="1" customWidth="1"/>
    <col min="5" max="5" width="8.421875" style="114" bestFit="1" customWidth="1"/>
    <col min="6" max="6" width="9.7109375" style="114" customWidth="1"/>
    <col min="7" max="7" width="7.00390625" style="14" bestFit="1" customWidth="1"/>
    <col min="8" max="8" width="10.7109375" style="14" bestFit="1" customWidth="1"/>
    <col min="9" max="9" width="6.7109375" style="14" bestFit="1" customWidth="1"/>
    <col min="10" max="10" width="5.57421875" style="22" bestFit="1" customWidth="1"/>
    <col min="11" max="11" width="7.57421875" style="22" bestFit="1" customWidth="1"/>
    <col min="12" max="12" width="7.7109375" style="22" bestFit="1" customWidth="1"/>
    <col min="13" max="13" width="8.8515625" style="14" bestFit="1" customWidth="1"/>
    <col min="14" max="14" width="7.8515625" style="14" customWidth="1"/>
    <col min="15" max="15" width="9.00390625" style="15" bestFit="1" customWidth="1"/>
    <col min="16" max="16" width="9.57421875" style="22" bestFit="1" customWidth="1"/>
    <col min="17" max="17" width="9.57421875" style="14" bestFit="1" customWidth="1"/>
    <col min="18" max="18" width="10.7109375" style="22" bestFit="1" customWidth="1"/>
    <col min="19" max="16384" width="9.140625" style="14" customWidth="1"/>
  </cols>
  <sheetData>
    <row r="1" spans="1:11" ht="12.75">
      <c r="A1" s="105" t="s">
        <v>131</v>
      </c>
      <c r="B1" s="105"/>
      <c r="C1" s="105"/>
      <c r="D1" s="106"/>
      <c r="E1" s="106"/>
      <c r="F1" s="106"/>
      <c r="G1" s="105"/>
      <c r="H1" s="107"/>
      <c r="I1" s="105"/>
      <c r="J1" s="42"/>
      <c r="K1" s="42"/>
    </row>
    <row r="2" spans="1:15" ht="12.75">
      <c r="A2" s="105"/>
      <c r="B2" s="105"/>
      <c r="C2" s="105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8" s="113" customFormat="1" ht="49.5" customHeight="1">
      <c r="A3" s="109" t="s">
        <v>0</v>
      </c>
      <c r="B3" s="109" t="s">
        <v>1</v>
      </c>
      <c r="C3" s="110" t="s">
        <v>221</v>
      </c>
      <c r="D3" s="110" t="s">
        <v>101</v>
      </c>
      <c r="E3" s="110" t="s">
        <v>102</v>
      </c>
      <c r="F3" s="110" t="s">
        <v>103</v>
      </c>
      <c r="G3" s="111" t="s">
        <v>110</v>
      </c>
      <c r="H3" s="110" t="s">
        <v>104</v>
      </c>
      <c r="I3" s="110" t="s">
        <v>105</v>
      </c>
      <c r="J3" s="111" t="s">
        <v>121</v>
      </c>
      <c r="K3" s="111" t="s">
        <v>122</v>
      </c>
      <c r="L3" s="111" t="s">
        <v>106</v>
      </c>
      <c r="M3" s="111" t="s">
        <v>107</v>
      </c>
      <c r="N3" s="110" t="s">
        <v>108</v>
      </c>
      <c r="O3" s="111" t="s">
        <v>109</v>
      </c>
      <c r="P3" s="16" t="s">
        <v>115</v>
      </c>
      <c r="Q3" s="167" t="s">
        <v>116</v>
      </c>
      <c r="R3" s="93" t="s">
        <v>218</v>
      </c>
    </row>
    <row r="4" spans="1:44" ht="11.25" customHeight="1">
      <c r="A4" s="17">
        <v>1</v>
      </c>
      <c r="B4" s="18" t="s">
        <v>6</v>
      </c>
      <c r="C4" s="110" t="s">
        <v>222</v>
      </c>
      <c r="D4" s="19">
        <v>0</v>
      </c>
      <c r="E4" s="19">
        <v>105</v>
      </c>
      <c r="F4" s="19">
        <v>1099</v>
      </c>
      <c r="G4" s="19">
        <v>1743</v>
      </c>
      <c r="H4" s="19">
        <v>7471</v>
      </c>
      <c r="I4" s="37">
        <v>87</v>
      </c>
      <c r="J4" s="37">
        <v>0</v>
      </c>
      <c r="K4" s="37">
        <v>0</v>
      </c>
      <c r="L4" s="19">
        <v>56</v>
      </c>
      <c r="M4" s="19">
        <v>0</v>
      </c>
      <c r="N4" s="19">
        <v>1014</v>
      </c>
      <c r="O4" s="74">
        <v>3</v>
      </c>
      <c r="P4" s="19">
        <v>0</v>
      </c>
      <c r="Q4" s="37">
        <v>3</v>
      </c>
      <c r="R4" s="97">
        <v>3</v>
      </c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</row>
    <row r="5" spans="1:44" ht="11.25" customHeight="1">
      <c r="A5" s="17">
        <v>2</v>
      </c>
      <c r="B5" s="18" t="s">
        <v>7</v>
      </c>
      <c r="C5" s="110" t="s">
        <v>222</v>
      </c>
      <c r="D5" s="19">
        <v>4</v>
      </c>
      <c r="E5" s="19">
        <v>0</v>
      </c>
      <c r="F5" s="19">
        <v>409</v>
      </c>
      <c r="G5" s="19">
        <v>116</v>
      </c>
      <c r="H5" s="19">
        <v>3793</v>
      </c>
      <c r="I5" s="37">
        <v>1</v>
      </c>
      <c r="J5" s="37">
        <v>0</v>
      </c>
      <c r="K5" s="37">
        <v>0</v>
      </c>
      <c r="L5" s="19">
        <v>7</v>
      </c>
      <c r="M5" s="19">
        <v>0</v>
      </c>
      <c r="N5" s="19">
        <v>0</v>
      </c>
      <c r="O5" s="74">
        <v>0</v>
      </c>
      <c r="P5" s="19">
        <v>0</v>
      </c>
      <c r="Q5" s="37">
        <v>0</v>
      </c>
      <c r="R5" s="97">
        <v>3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spans="1:44" s="22" customFormat="1" ht="11.25" customHeight="1">
      <c r="A6" s="17">
        <v>3</v>
      </c>
      <c r="B6" s="18" t="s">
        <v>8</v>
      </c>
      <c r="C6" s="110" t="s">
        <v>222</v>
      </c>
      <c r="D6" s="19">
        <v>0</v>
      </c>
      <c r="E6" s="19">
        <v>0</v>
      </c>
      <c r="F6" s="19">
        <v>12</v>
      </c>
      <c r="G6" s="19">
        <v>28</v>
      </c>
      <c r="H6" s="19">
        <v>9585</v>
      </c>
      <c r="I6" s="37">
        <v>0</v>
      </c>
      <c r="J6" s="37">
        <v>0</v>
      </c>
      <c r="K6" s="37">
        <v>0</v>
      </c>
      <c r="L6" s="19">
        <v>0</v>
      </c>
      <c r="M6" s="19">
        <v>25</v>
      </c>
      <c r="N6" s="19">
        <v>0</v>
      </c>
      <c r="O6" s="74">
        <v>0</v>
      </c>
      <c r="P6" s="19">
        <v>0</v>
      </c>
      <c r="Q6" s="37">
        <v>1</v>
      </c>
      <c r="R6" s="97">
        <v>3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ht="11.25" customHeight="1">
      <c r="A7" s="17">
        <v>4</v>
      </c>
      <c r="B7" s="18" t="s">
        <v>9</v>
      </c>
      <c r="C7" s="110" t="s">
        <v>222</v>
      </c>
      <c r="D7" s="19">
        <v>0</v>
      </c>
      <c r="E7" s="19">
        <v>0</v>
      </c>
      <c r="F7" s="19">
        <v>204</v>
      </c>
      <c r="G7" s="19">
        <v>18</v>
      </c>
      <c r="H7" s="19">
        <v>5035</v>
      </c>
      <c r="I7" s="37">
        <v>6</v>
      </c>
      <c r="J7" s="37">
        <v>0</v>
      </c>
      <c r="K7" s="37">
        <v>0</v>
      </c>
      <c r="L7" s="19">
        <v>0</v>
      </c>
      <c r="M7" s="19">
        <v>0</v>
      </c>
      <c r="N7" s="19">
        <v>0</v>
      </c>
      <c r="O7" s="74">
        <v>0</v>
      </c>
      <c r="P7" s="19">
        <v>0</v>
      </c>
      <c r="Q7" s="37">
        <v>1</v>
      </c>
      <c r="R7" s="97">
        <v>3</v>
      </c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44" ht="11.25" customHeight="1">
      <c r="A8" s="17">
        <v>5</v>
      </c>
      <c r="B8" s="18" t="s">
        <v>10</v>
      </c>
      <c r="C8" s="110" t="s">
        <v>222</v>
      </c>
      <c r="D8" s="19">
        <v>0</v>
      </c>
      <c r="E8" s="19">
        <v>0</v>
      </c>
      <c r="F8" s="19">
        <v>110</v>
      </c>
      <c r="G8" s="19">
        <v>1</v>
      </c>
      <c r="H8" s="19">
        <v>2192</v>
      </c>
      <c r="I8" s="37">
        <v>1</v>
      </c>
      <c r="J8" s="37">
        <v>0</v>
      </c>
      <c r="K8" s="37">
        <v>0</v>
      </c>
      <c r="L8" s="19">
        <v>174</v>
      </c>
      <c r="M8" s="19">
        <v>0</v>
      </c>
      <c r="N8" s="19">
        <v>285</v>
      </c>
      <c r="O8" s="74"/>
      <c r="P8" s="19">
        <v>0</v>
      </c>
      <c r="Q8" s="37">
        <v>0</v>
      </c>
      <c r="R8" s="97">
        <v>16</v>
      </c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</row>
    <row r="9" spans="1:44" ht="11.25" customHeight="1">
      <c r="A9" s="17">
        <v>6</v>
      </c>
      <c r="B9" s="18" t="s">
        <v>11</v>
      </c>
      <c r="C9" s="110" t="s">
        <v>223</v>
      </c>
      <c r="D9" s="19">
        <v>863</v>
      </c>
      <c r="E9" s="19">
        <v>0</v>
      </c>
      <c r="F9" s="19">
        <v>1111</v>
      </c>
      <c r="G9" s="19">
        <v>1587</v>
      </c>
      <c r="H9" s="19">
        <v>4160</v>
      </c>
      <c r="I9" s="37">
        <v>3362</v>
      </c>
      <c r="J9" s="37">
        <v>0</v>
      </c>
      <c r="K9" s="37">
        <v>0</v>
      </c>
      <c r="L9" s="19">
        <v>0</v>
      </c>
      <c r="M9" s="19">
        <v>0</v>
      </c>
      <c r="N9" s="19">
        <v>33</v>
      </c>
      <c r="O9" s="74">
        <v>0</v>
      </c>
      <c r="P9" s="19">
        <v>0</v>
      </c>
      <c r="Q9" s="37">
        <v>0</v>
      </c>
      <c r="R9" s="97">
        <v>0</v>
      </c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</row>
    <row r="10" spans="1:44" ht="11.25" customHeight="1">
      <c r="A10" s="17">
        <v>7</v>
      </c>
      <c r="B10" s="18" t="s">
        <v>12</v>
      </c>
      <c r="C10" s="110" t="s">
        <v>223</v>
      </c>
      <c r="D10" s="19">
        <v>6</v>
      </c>
      <c r="E10" s="19">
        <v>0</v>
      </c>
      <c r="F10" s="19">
        <v>171</v>
      </c>
      <c r="G10" s="19">
        <v>147</v>
      </c>
      <c r="H10" s="19">
        <v>3855</v>
      </c>
      <c r="I10" s="37">
        <v>1</v>
      </c>
      <c r="J10" s="37">
        <v>0</v>
      </c>
      <c r="K10" s="37">
        <v>0</v>
      </c>
      <c r="L10" s="19">
        <v>0</v>
      </c>
      <c r="M10" s="19">
        <v>16</v>
      </c>
      <c r="N10" s="19">
        <v>0</v>
      </c>
      <c r="O10" s="74">
        <v>5</v>
      </c>
      <c r="P10" s="19">
        <v>0</v>
      </c>
      <c r="Q10" s="37">
        <v>0</v>
      </c>
      <c r="R10" s="97">
        <v>5</v>
      </c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</row>
    <row r="11" spans="1:44" ht="11.25" customHeight="1">
      <c r="A11" s="17">
        <v>8</v>
      </c>
      <c r="B11" s="18" t="s">
        <v>13</v>
      </c>
      <c r="C11" s="110" t="s">
        <v>223</v>
      </c>
      <c r="D11" s="19">
        <v>1</v>
      </c>
      <c r="E11" s="116">
        <v>0</v>
      </c>
      <c r="F11" s="117">
        <v>180</v>
      </c>
      <c r="G11" s="19">
        <v>161</v>
      </c>
      <c r="H11" s="19">
        <v>1957</v>
      </c>
      <c r="I11" s="37">
        <v>1</v>
      </c>
      <c r="J11" s="37">
        <v>0</v>
      </c>
      <c r="K11" s="37">
        <v>0</v>
      </c>
      <c r="L11" s="19">
        <v>16</v>
      </c>
      <c r="M11" s="19">
        <v>0</v>
      </c>
      <c r="N11" s="19">
        <v>0</v>
      </c>
      <c r="O11" s="74">
        <v>0</v>
      </c>
      <c r="P11" s="19">
        <v>0</v>
      </c>
      <c r="Q11" s="37">
        <v>0</v>
      </c>
      <c r="R11" s="97">
        <v>0</v>
      </c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11.25" customHeight="1">
      <c r="A12" s="17">
        <v>9</v>
      </c>
      <c r="B12" s="18" t="s">
        <v>14</v>
      </c>
      <c r="C12" s="110" t="s">
        <v>223</v>
      </c>
      <c r="D12" s="19">
        <v>0</v>
      </c>
      <c r="E12" s="116">
        <v>0</v>
      </c>
      <c r="F12" s="118">
        <v>73</v>
      </c>
      <c r="G12" s="19">
        <v>75</v>
      </c>
      <c r="H12" s="19">
        <v>1607</v>
      </c>
      <c r="I12" s="37">
        <v>53</v>
      </c>
      <c r="J12" s="37">
        <v>0</v>
      </c>
      <c r="K12" s="37">
        <v>0</v>
      </c>
      <c r="L12" s="19">
        <v>206</v>
      </c>
      <c r="M12" s="19">
        <v>0</v>
      </c>
      <c r="N12" s="19">
        <v>0</v>
      </c>
      <c r="O12" s="74">
        <v>0</v>
      </c>
      <c r="P12" s="19">
        <v>0</v>
      </c>
      <c r="Q12" s="37">
        <v>0</v>
      </c>
      <c r="R12" s="97">
        <v>0</v>
      </c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ht="11.25" customHeight="1">
      <c r="A13" s="17">
        <v>10</v>
      </c>
      <c r="B13" s="18" t="s">
        <v>15</v>
      </c>
      <c r="C13" s="110" t="s">
        <v>224</v>
      </c>
      <c r="D13" s="19">
        <v>16</v>
      </c>
      <c r="E13" s="19"/>
      <c r="F13" s="19">
        <v>962</v>
      </c>
      <c r="G13" s="19">
        <v>663</v>
      </c>
      <c r="H13" s="19">
        <v>3248</v>
      </c>
      <c r="I13" s="37">
        <v>0</v>
      </c>
      <c r="J13" s="37"/>
      <c r="K13" s="37"/>
      <c r="L13" s="19"/>
      <c r="M13" s="19"/>
      <c r="N13" s="19">
        <v>719</v>
      </c>
      <c r="O13" s="74"/>
      <c r="P13" s="19"/>
      <c r="Q13" s="37"/>
      <c r="R13" s="97">
        <v>6</v>
      </c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</row>
    <row r="14" spans="1:44" ht="11.25" customHeight="1">
      <c r="A14" s="17">
        <v>11</v>
      </c>
      <c r="B14" s="18" t="s">
        <v>16</v>
      </c>
      <c r="C14" s="110" t="s">
        <v>224</v>
      </c>
      <c r="D14" s="19"/>
      <c r="E14" s="19"/>
      <c r="F14" s="19"/>
      <c r="G14" s="19"/>
      <c r="H14" s="19">
        <v>3948</v>
      </c>
      <c r="I14" s="37"/>
      <c r="J14" s="37"/>
      <c r="K14" s="37"/>
      <c r="L14" s="19"/>
      <c r="M14" s="19">
        <v>12</v>
      </c>
      <c r="N14" s="19"/>
      <c r="O14" s="74"/>
      <c r="P14" s="19"/>
      <c r="Q14" s="37"/>
      <c r="R14" s="97">
        <v>2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</row>
    <row r="15" spans="1:44" ht="11.25" customHeight="1">
      <c r="A15" s="17">
        <v>12</v>
      </c>
      <c r="B15" s="18" t="s">
        <v>17</v>
      </c>
      <c r="C15" s="110" t="s">
        <v>224</v>
      </c>
      <c r="D15" s="19">
        <v>1</v>
      </c>
      <c r="E15" s="19">
        <v>122</v>
      </c>
      <c r="F15" s="19">
        <v>475</v>
      </c>
      <c r="G15" s="19">
        <v>217</v>
      </c>
      <c r="H15" s="19">
        <v>3639</v>
      </c>
      <c r="I15" s="37">
        <v>18</v>
      </c>
      <c r="J15" s="37">
        <v>4</v>
      </c>
      <c r="K15" s="37">
        <v>3</v>
      </c>
      <c r="L15" s="19">
        <v>95</v>
      </c>
      <c r="M15" s="19">
        <v>262</v>
      </c>
      <c r="N15" s="19"/>
      <c r="O15" s="74"/>
      <c r="P15" s="19"/>
      <c r="Q15" s="37"/>
      <c r="R15" s="97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</row>
    <row r="16" spans="1:44" ht="11.25" customHeight="1">
      <c r="A16" s="17">
        <v>13</v>
      </c>
      <c r="B16" s="18" t="s">
        <v>18</v>
      </c>
      <c r="C16" s="110" t="s">
        <v>224</v>
      </c>
      <c r="D16" s="19">
        <v>0</v>
      </c>
      <c r="E16" s="19">
        <v>0</v>
      </c>
      <c r="F16" s="19">
        <v>127</v>
      </c>
      <c r="G16" s="19">
        <v>139</v>
      </c>
      <c r="H16" s="19">
        <v>2711</v>
      </c>
      <c r="I16" s="37">
        <v>5</v>
      </c>
      <c r="J16" s="37">
        <v>0</v>
      </c>
      <c r="K16" s="37">
        <v>0</v>
      </c>
      <c r="L16" s="19">
        <v>0</v>
      </c>
      <c r="M16" s="19">
        <v>23</v>
      </c>
      <c r="N16" s="19">
        <v>0</v>
      </c>
      <c r="O16" s="74">
        <v>0</v>
      </c>
      <c r="P16" s="19">
        <v>0</v>
      </c>
      <c r="Q16" s="37">
        <v>1</v>
      </c>
      <c r="R16" s="97">
        <v>1</v>
      </c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</row>
    <row r="17" spans="1:44" ht="11.25" customHeight="1">
      <c r="A17" s="17">
        <v>14</v>
      </c>
      <c r="B17" s="18" t="s">
        <v>19</v>
      </c>
      <c r="C17" s="110" t="s">
        <v>225</v>
      </c>
      <c r="D17" s="19">
        <v>0</v>
      </c>
      <c r="E17" s="19">
        <v>0</v>
      </c>
      <c r="F17" s="19">
        <v>1833</v>
      </c>
      <c r="G17" s="19">
        <v>1262</v>
      </c>
      <c r="H17" s="19">
        <v>12896</v>
      </c>
      <c r="I17" s="37">
        <v>223</v>
      </c>
      <c r="J17" s="37">
        <v>0</v>
      </c>
      <c r="K17" s="37">
        <v>0</v>
      </c>
      <c r="L17" s="19">
        <v>4600</v>
      </c>
      <c r="M17" s="19">
        <v>0</v>
      </c>
      <c r="N17" s="19">
        <v>0</v>
      </c>
      <c r="O17" s="74">
        <v>0</v>
      </c>
      <c r="P17" s="19">
        <v>0</v>
      </c>
      <c r="Q17" s="37">
        <v>1</v>
      </c>
      <c r="R17" s="97">
        <v>6</v>
      </c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</row>
    <row r="18" spans="1:44" ht="11.25" customHeight="1">
      <c r="A18" s="17">
        <v>15</v>
      </c>
      <c r="B18" s="18" t="s">
        <v>20</v>
      </c>
      <c r="C18" s="110" t="s">
        <v>225</v>
      </c>
      <c r="D18" s="19">
        <v>30</v>
      </c>
      <c r="E18" s="19">
        <v>0</v>
      </c>
      <c r="F18" s="19">
        <v>534</v>
      </c>
      <c r="G18" s="19">
        <v>269</v>
      </c>
      <c r="H18" s="19">
        <v>5791</v>
      </c>
      <c r="I18" s="37">
        <v>0</v>
      </c>
      <c r="J18" s="37">
        <v>0</v>
      </c>
      <c r="K18" s="37">
        <v>0</v>
      </c>
      <c r="L18" s="19">
        <v>0</v>
      </c>
      <c r="M18" s="19">
        <v>0</v>
      </c>
      <c r="N18" s="19">
        <v>0</v>
      </c>
      <c r="O18" s="74">
        <v>0</v>
      </c>
      <c r="P18" s="19">
        <v>0</v>
      </c>
      <c r="Q18" s="37">
        <v>0</v>
      </c>
      <c r="R18" s="97">
        <v>6</v>
      </c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</row>
    <row r="19" spans="1:44" ht="11.25" customHeight="1">
      <c r="A19" s="17">
        <v>16</v>
      </c>
      <c r="B19" s="18" t="s">
        <v>21</v>
      </c>
      <c r="C19" s="110" t="s">
        <v>225</v>
      </c>
      <c r="D19" s="19">
        <v>14</v>
      </c>
      <c r="E19" s="19">
        <v>0</v>
      </c>
      <c r="F19" s="19">
        <v>109</v>
      </c>
      <c r="G19" s="19">
        <v>80</v>
      </c>
      <c r="H19" s="19">
        <v>1678</v>
      </c>
      <c r="I19" s="37">
        <v>10</v>
      </c>
      <c r="J19" s="37">
        <v>0</v>
      </c>
      <c r="K19" s="37">
        <v>0</v>
      </c>
      <c r="L19" s="19">
        <v>188</v>
      </c>
      <c r="M19" s="19">
        <v>2</v>
      </c>
      <c r="N19" s="19">
        <v>237</v>
      </c>
      <c r="O19" s="74">
        <v>4</v>
      </c>
      <c r="P19" s="19">
        <v>0</v>
      </c>
      <c r="Q19" s="37">
        <v>1</v>
      </c>
      <c r="R19" s="97">
        <v>1</v>
      </c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</row>
    <row r="20" spans="1:44" ht="11.25" customHeight="1">
      <c r="A20" s="17">
        <v>17</v>
      </c>
      <c r="B20" s="18" t="s">
        <v>22</v>
      </c>
      <c r="C20" s="110" t="s">
        <v>226</v>
      </c>
      <c r="D20" s="19">
        <v>0</v>
      </c>
      <c r="E20" s="19">
        <v>0</v>
      </c>
      <c r="F20" s="19">
        <v>689</v>
      </c>
      <c r="G20" s="19">
        <v>1077</v>
      </c>
      <c r="H20" s="19">
        <v>4806</v>
      </c>
      <c r="I20" s="37">
        <v>38</v>
      </c>
      <c r="J20" s="37">
        <v>0</v>
      </c>
      <c r="K20" s="37">
        <v>36</v>
      </c>
      <c r="L20" s="19">
        <v>896</v>
      </c>
      <c r="M20" s="19"/>
      <c r="N20" s="19">
        <v>0</v>
      </c>
      <c r="O20" s="74">
        <v>0</v>
      </c>
      <c r="P20" s="19">
        <v>0</v>
      </c>
      <c r="Q20" s="37">
        <v>0</v>
      </c>
      <c r="R20" s="97">
        <v>5</v>
      </c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</row>
    <row r="21" spans="1:44" ht="11.25" customHeight="1">
      <c r="A21" s="17">
        <v>18</v>
      </c>
      <c r="B21" s="18" t="s">
        <v>23</v>
      </c>
      <c r="C21" s="110" t="s">
        <v>226</v>
      </c>
      <c r="D21" s="19">
        <v>6</v>
      </c>
      <c r="E21" s="19">
        <v>2</v>
      </c>
      <c r="F21" s="19">
        <v>394</v>
      </c>
      <c r="G21" s="19">
        <v>187</v>
      </c>
      <c r="H21" s="19">
        <v>5871</v>
      </c>
      <c r="I21" s="37">
        <v>23</v>
      </c>
      <c r="J21" s="37">
        <v>0</v>
      </c>
      <c r="K21" s="37">
        <v>0</v>
      </c>
      <c r="L21" s="19">
        <v>154</v>
      </c>
      <c r="M21" s="19">
        <v>24</v>
      </c>
      <c r="N21" s="19">
        <v>0</v>
      </c>
      <c r="O21" s="74">
        <v>4</v>
      </c>
      <c r="P21" s="19">
        <v>0</v>
      </c>
      <c r="Q21" s="37">
        <v>0</v>
      </c>
      <c r="R21" s="97">
        <v>5</v>
      </c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</row>
    <row r="22" spans="1:44" ht="11.25" customHeight="1">
      <c r="A22" s="17">
        <v>19</v>
      </c>
      <c r="B22" s="18" t="s">
        <v>24</v>
      </c>
      <c r="C22" s="110" t="s">
        <v>227</v>
      </c>
      <c r="D22" s="19">
        <v>294</v>
      </c>
      <c r="E22" s="19">
        <v>492</v>
      </c>
      <c r="F22" s="19">
        <v>2688</v>
      </c>
      <c r="G22" s="19">
        <v>4551</v>
      </c>
      <c r="H22" s="19">
        <v>8524</v>
      </c>
      <c r="I22" s="37">
        <v>16258</v>
      </c>
      <c r="J22" s="37"/>
      <c r="K22" s="37"/>
      <c r="L22" s="19">
        <v>5574</v>
      </c>
      <c r="M22" s="19"/>
      <c r="N22" s="19">
        <v>1453</v>
      </c>
      <c r="O22" s="74"/>
      <c r="P22" s="19">
        <v>0</v>
      </c>
      <c r="Q22" s="37">
        <v>4</v>
      </c>
      <c r="R22" s="97">
        <v>5</v>
      </c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</row>
    <row r="23" spans="1:44" ht="11.25" customHeight="1">
      <c r="A23" s="17">
        <v>20</v>
      </c>
      <c r="B23" s="18" t="s">
        <v>25</v>
      </c>
      <c r="C23" s="110" t="s">
        <v>227</v>
      </c>
      <c r="D23" s="19">
        <v>0</v>
      </c>
      <c r="E23" s="19">
        <v>0</v>
      </c>
      <c r="F23" s="19">
        <v>0</v>
      </c>
      <c r="G23" s="19">
        <v>0</v>
      </c>
      <c r="H23" s="19">
        <v>496</v>
      </c>
      <c r="I23" s="37">
        <v>0</v>
      </c>
      <c r="J23" s="37">
        <v>0</v>
      </c>
      <c r="K23" s="37">
        <v>0</v>
      </c>
      <c r="L23" s="19">
        <v>0</v>
      </c>
      <c r="M23" s="19">
        <v>0</v>
      </c>
      <c r="N23" s="19">
        <v>0</v>
      </c>
      <c r="O23" s="74"/>
      <c r="P23" s="19">
        <v>0</v>
      </c>
      <c r="Q23" s="37">
        <v>1</v>
      </c>
      <c r="R23" s="97">
        <v>1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</row>
    <row r="24" spans="1:44" ht="11.25" customHeight="1">
      <c r="A24" s="17">
        <v>21</v>
      </c>
      <c r="B24" s="18" t="s">
        <v>26</v>
      </c>
      <c r="C24" s="110" t="s">
        <v>227</v>
      </c>
      <c r="D24" s="19">
        <v>9</v>
      </c>
      <c r="E24" s="19">
        <v>0</v>
      </c>
      <c r="F24" s="19">
        <v>105</v>
      </c>
      <c r="G24" s="19">
        <v>61</v>
      </c>
      <c r="H24" s="19">
        <v>3921</v>
      </c>
      <c r="I24" s="37">
        <v>0</v>
      </c>
      <c r="J24" s="37">
        <v>0</v>
      </c>
      <c r="K24" s="37">
        <v>0</v>
      </c>
      <c r="L24" s="19">
        <v>9</v>
      </c>
      <c r="M24" s="19">
        <v>3</v>
      </c>
      <c r="N24" s="19">
        <v>0</v>
      </c>
      <c r="O24" s="74">
        <v>0</v>
      </c>
      <c r="P24" s="19">
        <v>0</v>
      </c>
      <c r="Q24" s="37">
        <v>0</v>
      </c>
      <c r="R24" s="97">
        <v>0</v>
      </c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</row>
    <row r="25" spans="1:44" ht="11.25" customHeight="1">
      <c r="A25" s="17">
        <v>22</v>
      </c>
      <c r="B25" s="18" t="s">
        <v>27</v>
      </c>
      <c r="C25" s="110" t="s">
        <v>227</v>
      </c>
      <c r="D25" s="19">
        <v>11</v>
      </c>
      <c r="E25" s="19">
        <v>0</v>
      </c>
      <c r="F25" s="19">
        <v>188</v>
      </c>
      <c r="G25" s="19">
        <v>179</v>
      </c>
      <c r="H25" s="19">
        <v>4365</v>
      </c>
      <c r="I25" s="37">
        <v>2</v>
      </c>
      <c r="J25" s="37">
        <v>0</v>
      </c>
      <c r="K25" s="37">
        <v>0</v>
      </c>
      <c r="L25" s="19">
        <v>497</v>
      </c>
      <c r="M25" s="19">
        <v>0</v>
      </c>
      <c r="N25" s="19">
        <v>564</v>
      </c>
      <c r="O25" s="74">
        <v>5</v>
      </c>
      <c r="P25" s="19">
        <v>0</v>
      </c>
      <c r="Q25" s="37">
        <v>1</v>
      </c>
      <c r="R25" s="97">
        <v>5</v>
      </c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</row>
    <row r="26" spans="1:44" ht="11.25" customHeight="1">
      <c r="A26" s="17">
        <v>23</v>
      </c>
      <c r="B26" s="18" t="s">
        <v>28</v>
      </c>
      <c r="C26" s="110" t="s">
        <v>227</v>
      </c>
      <c r="D26" s="19">
        <v>4</v>
      </c>
      <c r="E26" s="19"/>
      <c r="F26" s="19">
        <v>466</v>
      </c>
      <c r="G26" s="19">
        <v>212</v>
      </c>
      <c r="H26" s="19">
        <v>4237</v>
      </c>
      <c r="I26" s="37"/>
      <c r="J26" s="37"/>
      <c r="K26" s="37"/>
      <c r="L26" s="19">
        <v>239</v>
      </c>
      <c r="M26" s="19"/>
      <c r="N26" s="19">
        <v>238</v>
      </c>
      <c r="O26" s="74"/>
      <c r="P26" s="19">
        <v>0</v>
      </c>
      <c r="Q26" s="37">
        <v>0</v>
      </c>
      <c r="R26" s="97">
        <v>0</v>
      </c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</row>
    <row r="27" spans="1:44" ht="11.25" customHeight="1">
      <c r="A27" s="17">
        <v>24</v>
      </c>
      <c r="B27" s="18" t="s">
        <v>29</v>
      </c>
      <c r="C27" s="110" t="s">
        <v>227</v>
      </c>
      <c r="D27" s="19">
        <v>0</v>
      </c>
      <c r="E27" s="19">
        <v>0</v>
      </c>
      <c r="F27" s="19">
        <v>66</v>
      </c>
      <c r="G27" s="19">
        <v>44</v>
      </c>
      <c r="H27" s="19">
        <v>3060</v>
      </c>
      <c r="I27" s="37">
        <v>0</v>
      </c>
      <c r="J27" s="37">
        <v>0</v>
      </c>
      <c r="K27" s="37">
        <v>0</v>
      </c>
      <c r="L27" s="19">
        <v>8</v>
      </c>
      <c r="M27" s="19">
        <v>17</v>
      </c>
      <c r="N27" s="19">
        <v>215</v>
      </c>
      <c r="O27" s="74">
        <v>0</v>
      </c>
      <c r="P27" s="19">
        <v>0</v>
      </c>
      <c r="Q27" s="37">
        <v>0</v>
      </c>
      <c r="R27" s="97">
        <v>0</v>
      </c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</row>
    <row r="28" spans="1:44" ht="11.25" customHeight="1">
      <c r="A28" s="17">
        <v>25</v>
      </c>
      <c r="B28" s="18" t="s">
        <v>30</v>
      </c>
      <c r="C28" s="110" t="s">
        <v>227</v>
      </c>
      <c r="D28" s="19">
        <v>0</v>
      </c>
      <c r="E28" s="19">
        <v>0</v>
      </c>
      <c r="F28" s="19">
        <v>185</v>
      </c>
      <c r="G28" s="19">
        <v>143</v>
      </c>
      <c r="H28" s="19">
        <v>3597</v>
      </c>
      <c r="I28" s="37">
        <v>0</v>
      </c>
      <c r="J28" s="37">
        <v>0</v>
      </c>
      <c r="K28" s="37">
        <v>0</v>
      </c>
      <c r="L28" s="19">
        <v>624</v>
      </c>
      <c r="M28" s="19">
        <v>0</v>
      </c>
      <c r="N28" s="19">
        <v>0</v>
      </c>
      <c r="O28" s="74">
        <v>0</v>
      </c>
      <c r="P28" s="19">
        <v>0</v>
      </c>
      <c r="Q28" s="37">
        <v>0</v>
      </c>
      <c r="R28" s="97">
        <v>0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</row>
    <row r="29" spans="1:44" ht="11.25" customHeight="1">
      <c r="A29" s="17">
        <v>26</v>
      </c>
      <c r="B29" s="18" t="s">
        <v>31</v>
      </c>
      <c r="C29" s="110" t="s">
        <v>227</v>
      </c>
      <c r="D29" s="19">
        <v>8</v>
      </c>
      <c r="E29" s="19">
        <v>0</v>
      </c>
      <c r="F29" s="19">
        <v>65</v>
      </c>
      <c r="G29" s="19">
        <v>116</v>
      </c>
      <c r="H29" s="19">
        <v>2955</v>
      </c>
      <c r="I29" s="37">
        <v>0</v>
      </c>
      <c r="J29" s="37">
        <v>0</v>
      </c>
      <c r="K29" s="37">
        <v>0</v>
      </c>
      <c r="L29" s="19">
        <v>150</v>
      </c>
      <c r="M29" s="19">
        <v>0</v>
      </c>
      <c r="N29" s="19">
        <v>0</v>
      </c>
      <c r="O29" s="74">
        <v>6</v>
      </c>
      <c r="P29" s="19"/>
      <c r="Q29" s="37">
        <v>6</v>
      </c>
      <c r="R29" s="97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</row>
    <row r="30" spans="1:44" ht="11.25" customHeight="1">
      <c r="A30" s="17">
        <v>27</v>
      </c>
      <c r="B30" s="18" t="s">
        <v>32</v>
      </c>
      <c r="C30" s="110" t="s">
        <v>227</v>
      </c>
      <c r="D30" s="19">
        <v>0</v>
      </c>
      <c r="E30" s="19">
        <v>0</v>
      </c>
      <c r="F30" s="19">
        <v>106</v>
      </c>
      <c r="G30" s="19">
        <v>70</v>
      </c>
      <c r="H30" s="19">
        <v>2668</v>
      </c>
      <c r="I30" s="37">
        <v>3</v>
      </c>
      <c r="J30" s="37">
        <v>0</v>
      </c>
      <c r="K30" s="37">
        <v>0</v>
      </c>
      <c r="L30" s="19">
        <v>261</v>
      </c>
      <c r="M30" s="19">
        <v>0</v>
      </c>
      <c r="N30" s="19">
        <v>0</v>
      </c>
      <c r="O30" s="74">
        <v>0</v>
      </c>
      <c r="P30" s="19">
        <v>0</v>
      </c>
      <c r="Q30" s="37">
        <v>0</v>
      </c>
      <c r="R30" s="97">
        <v>0</v>
      </c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</row>
    <row r="31" spans="1:44" ht="11.25" customHeight="1">
      <c r="A31" s="17">
        <v>28</v>
      </c>
      <c r="B31" s="18" t="s">
        <v>33</v>
      </c>
      <c r="C31" s="110" t="s">
        <v>227</v>
      </c>
      <c r="D31" s="19">
        <v>16</v>
      </c>
      <c r="E31" s="19">
        <v>0</v>
      </c>
      <c r="F31" s="19">
        <v>101</v>
      </c>
      <c r="G31" s="19">
        <v>138</v>
      </c>
      <c r="H31" s="19">
        <v>3312</v>
      </c>
      <c r="I31" s="37">
        <v>6</v>
      </c>
      <c r="J31" s="37">
        <v>0</v>
      </c>
      <c r="K31" s="37">
        <v>0</v>
      </c>
      <c r="L31" s="19">
        <v>271</v>
      </c>
      <c r="M31" s="19">
        <v>1</v>
      </c>
      <c r="N31" s="19">
        <v>0</v>
      </c>
      <c r="O31" s="74">
        <v>0</v>
      </c>
      <c r="P31" s="19">
        <v>0</v>
      </c>
      <c r="Q31" s="37">
        <v>0</v>
      </c>
      <c r="R31" s="97">
        <v>0</v>
      </c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</row>
    <row r="32" spans="1:44" ht="11.25" customHeight="1">
      <c r="A32" s="17">
        <v>29</v>
      </c>
      <c r="B32" s="18" t="s">
        <v>34</v>
      </c>
      <c r="C32" s="110" t="s">
        <v>227</v>
      </c>
      <c r="D32" s="19">
        <v>0</v>
      </c>
      <c r="E32" s="19">
        <v>0</v>
      </c>
      <c r="F32" s="19">
        <v>72</v>
      </c>
      <c r="G32" s="19">
        <v>45</v>
      </c>
      <c r="H32" s="19">
        <v>1022</v>
      </c>
      <c r="I32" s="37">
        <v>3</v>
      </c>
      <c r="J32" s="37">
        <v>0</v>
      </c>
      <c r="K32" s="37">
        <v>0</v>
      </c>
      <c r="L32" s="19">
        <v>54</v>
      </c>
      <c r="M32" s="19">
        <v>0</v>
      </c>
      <c r="N32" s="19">
        <v>0</v>
      </c>
      <c r="O32" s="74">
        <v>0</v>
      </c>
      <c r="P32" s="19">
        <v>0</v>
      </c>
      <c r="Q32" s="37">
        <v>0</v>
      </c>
      <c r="R32" s="97">
        <v>0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</row>
    <row r="33" spans="1:44" ht="11.25" customHeight="1">
      <c r="A33" s="17">
        <v>30</v>
      </c>
      <c r="B33" s="18" t="s">
        <v>35</v>
      </c>
      <c r="C33" s="110" t="s">
        <v>227</v>
      </c>
      <c r="D33" s="19">
        <v>1</v>
      </c>
      <c r="E33" s="19">
        <v>0</v>
      </c>
      <c r="F33" s="19">
        <v>101</v>
      </c>
      <c r="G33" s="19">
        <v>74</v>
      </c>
      <c r="H33" s="19">
        <v>2126</v>
      </c>
      <c r="I33" s="37">
        <v>3</v>
      </c>
      <c r="J33" s="37">
        <v>0</v>
      </c>
      <c r="K33" s="37">
        <v>0</v>
      </c>
      <c r="L33" s="19">
        <v>15</v>
      </c>
      <c r="M33" s="19">
        <v>0</v>
      </c>
      <c r="N33" s="19">
        <v>184</v>
      </c>
      <c r="O33" s="74">
        <v>0</v>
      </c>
      <c r="P33" s="19">
        <v>0</v>
      </c>
      <c r="Q33" s="37">
        <v>0</v>
      </c>
      <c r="R33" s="97">
        <v>0</v>
      </c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</row>
    <row r="34" spans="1:44" ht="11.25" customHeight="1">
      <c r="A34" s="17">
        <v>31</v>
      </c>
      <c r="B34" s="18" t="s">
        <v>36</v>
      </c>
      <c r="C34" s="110" t="s">
        <v>228</v>
      </c>
      <c r="D34" s="19">
        <v>0</v>
      </c>
      <c r="E34" s="19">
        <v>0</v>
      </c>
      <c r="F34" s="19">
        <v>998</v>
      </c>
      <c r="G34" s="19">
        <v>245</v>
      </c>
      <c r="H34" s="19">
        <v>24142</v>
      </c>
      <c r="I34" s="37">
        <v>55</v>
      </c>
      <c r="J34" s="37">
        <v>0</v>
      </c>
      <c r="K34" s="37">
        <v>0</v>
      </c>
      <c r="L34" s="19">
        <v>1124</v>
      </c>
      <c r="M34" s="19">
        <v>2</v>
      </c>
      <c r="N34" s="19">
        <v>1495</v>
      </c>
      <c r="O34" s="74">
        <v>3</v>
      </c>
      <c r="P34" s="19">
        <v>0</v>
      </c>
      <c r="Q34" s="37">
        <v>3</v>
      </c>
      <c r="R34" s="101">
        <v>15</v>
      </c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</row>
    <row r="35" spans="1:44" ht="11.25" customHeight="1">
      <c r="A35" s="17">
        <v>32</v>
      </c>
      <c r="B35" s="18" t="s">
        <v>37</v>
      </c>
      <c r="C35" s="110" t="s">
        <v>228</v>
      </c>
      <c r="D35" s="19"/>
      <c r="E35" s="19">
        <v>0</v>
      </c>
      <c r="F35" s="19"/>
      <c r="G35" s="19"/>
      <c r="H35" s="19">
        <v>28205</v>
      </c>
      <c r="I35" s="37"/>
      <c r="J35" s="37">
        <v>0</v>
      </c>
      <c r="K35" s="37">
        <v>0</v>
      </c>
      <c r="L35" s="19">
        <v>1899</v>
      </c>
      <c r="M35" s="19"/>
      <c r="N35" s="19">
        <v>0</v>
      </c>
      <c r="O35" s="74">
        <v>0</v>
      </c>
      <c r="P35" s="19">
        <v>0</v>
      </c>
      <c r="Q35" s="37">
        <v>0</v>
      </c>
      <c r="R35" s="101">
        <v>0</v>
      </c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</row>
    <row r="36" spans="1:44" ht="11.25" customHeight="1">
      <c r="A36" s="17">
        <v>33</v>
      </c>
      <c r="B36" s="18" t="s">
        <v>38</v>
      </c>
      <c r="C36" s="110" t="s">
        <v>228</v>
      </c>
      <c r="D36" s="19">
        <v>0</v>
      </c>
      <c r="E36" s="19">
        <v>0</v>
      </c>
      <c r="F36" s="19">
        <v>480</v>
      </c>
      <c r="G36" s="19">
        <v>407</v>
      </c>
      <c r="H36" s="19">
        <v>10987</v>
      </c>
      <c r="I36" s="37">
        <v>1</v>
      </c>
      <c r="J36" s="37">
        <v>0</v>
      </c>
      <c r="K36" s="37">
        <v>0</v>
      </c>
      <c r="L36" s="19">
        <v>231</v>
      </c>
      <c r="M36" s="19">
        <v>0</v>
      </c>
      <c r="N36" s="19">
        <v>0</v>
      </c>
      <c r="O36" s="74">
        <v>0</v>
      </c>
      <c r="P36" s="19"/>
      <c r="Q36" s="37"/>
      <c r="R36" s="101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</row>
    <row r="37" spans="1:44" ht="11.25" customHeight="1">
      <c r="A37" s="17">
        <v>34</v>
      </c>
      <c r="B37" s="18" t="s">
        <v>39</v>
      </c>
      <c r="C37" s="110" t="s">
        <v>228</v>
      </c>
      <c r="D37" s="19">
        <v>0</v>
      </c>
      <c r="E37" s="19">
        <v>0</v>
      </c>
      <c r="F37" s="19">
        <v>166</v>
      </c>
      <c r="G37" s="19">
        <v>346</v>
      </c>
      <c r="H37" s="19">
        <v>22858</v>
      </c>
      <c r="I37" s="37">
        <v>1</v>
      </c>
      <c r="J37" s="37">
        <v>0</v>
      </c>
      <c r="K37" s="37">
        <v>0</v>
      </c>
      <c r="L37" s="19">
        <v>899</v>
      </c>
      <c r="M37" s="19">
        <v>0</v>
      </c>
      <c r="N37" s="19">
        <v>0</v>
      </c>
      <c r="O37" s="74">
        <v>0</v>
      </c>
      <c r="P37" s="19">
        <v>0</v>
      </c>
      <c r="Q37" s="37">
        <v>0</v>
      </c>
      <c r="R37" s="101">
        <v>2</v>
      </c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</row>
    <row r="38" spans="1:44" ht="11.25" customHeight="1">
      <c r="A38" s="17">
        <v>35</v>
      </c>
      <c r="B38" s="18" t="s">
        <v>40</v>
      </c>
      <c r="C38" s="110" t="s">
        <v>228</v>
      </c>
      <c r="D38" s="19">
        <v>0</v>
      </c>
      <c r="E38" s="19">
        <v>0</v>
      </c>
      <c r="F38" s="19">
        <v>792</v>
      </c>
      <c r="G38" s="19">
        <v>0</v>
      </c>
      <c r="H38" s="19">
        <v>26268</v>
      </c>
      <c r="I38" s="37">
        <v>0</v>
      </c>
      <c r="J38" s="37">
        <v>0</v>
      </c>
      <c r="K38" s="37">
        <v>0</v>
      </c>
      <c r="L38" s="19">
        <v>181</v>
      </c>
      <c r="M38" s="19">
        <v>0</v>
      </c>
      <c r="N38" s="19">
        <v>0</v>
      </c>
      <c r="O38" s="74">
        <v>0</v>
      </c>
      <c r="P38" s="19">
        <v>0</v>
      </c>
      <c r="Q38" s="37">
        <v>0</v>
      </c>
      <c r="R38" s="101">
        <v>0</v>
      </c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</row>
    <row r="39" spans="1:44" ht="11.25" customHeight="1">
      <c r="A39" s="17">
        <v>36</v>
      </c>
      <c r="B39" s="18" t="s">
        <v>41</v>
      </c>
      <c r="C39" s="110" t="s">
        <v>228</v>
      </c>
      <c r="D39" s="19">
        <v>0</v>
      </c>
      <c r="E39" s="19">
        <v>0</v>
      </c>
      <c r="F39" s="19">
        <v>718</v>
      </c>
      <c r="G39" s="19">
        <v>379</v>
      </c>
      <c r="H39" s="19">
        <v>13433</v>
      </c>
      <c r="I39" s="37">
        <v>0</v>
      </c>
      <c r="J39" s="37">
        <v>0</v>
      </c>
      <c r="K39" s="37">
        <v>0</v>
      </c>
      <c r="L39" s="19">
        <v>982</v>
      </c>
      <c r="M39" s="19">
        <v>698</v>
      </c>
      <c r="N39" s="19">
        <v>0</v>
      </c>
      <c r="O39" s="74">
        <v>0</v>
      </c>
      <c r="P39" s="19"/>
      <c r="Q39" s="37"/>
      <c r="R39" s="101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</row>
    <row r="40" spans="1:44" ht="11.25" customHeight="1">
      <c r="A40" s="17">
        <v>37</v>
      </c>
      <c r="B40" s="18" t="s">
        <v>42</v>
      </c>
      <c r="C40" s="110" t="s">
        <v>228</v>
      </c>
      <c r="D40" s="19">
        <v>0</v>
      </c>
      <c r="E40" s="19">
        <v>0</v>
      </c>
      <c r="F40" s="19">
        <v>284</v>
      </c>
      <c r="G40" s="19">
        <v>20</v>
      </c>
      <c r="H40" s="19">
        <v>4097</v>
      </c>
      <c r="I40" s="37">
        <v>5</v>
      </c>
      <c r="J40" s="37">
        <v>0</v>
      </c>
      <c r="K40" s="37">
        <v>0</v>
      </c>
      <c r="L40" s="19">
        <v>322</v>
      </c>
      <c r="M40" s="19">
        <v>0</v>
      </c>
      <c r="N40" s="19">
        <v>0</v>
      </c>
      <c r="O40" s="74">
        <v>0</v>
      </c>
      <c r="P40" s="19">
        <v>0</v>
      </c>
      <c r="Q40" s="37">
        <v>1</v>
      </c>
      <c r="R40" s="101">
        <v>4</v>
      </c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</row>
    <row r="41" spans="1:44" ht="11.25" customHeight="1">
      <c r="A41" s="17">
        <v>38</v>
      </c>
      <c r="B41" s="18" t="s">
        <v>43</v>
      </c>
      <c r="C41" s="110" t="s">
        <v>228</v>
      </c>
      <c r="D41" s="19">
        <v>0</v>
      </c>
      <c r="E41" s="19">
        <v>0</v>
      </c>
      <c r="F41" s="19">
        <v>357</v>
      </c>
      <c r="G41" s="19">
        <v>79</v>
      </c>
      <c r="H41" s="19">
        <v>4115</v>
      </c>
      <c r="I41" s="37">
        <v>1</v>
      </c>
      <c r="J41" s="37">
        <v>0</v>
      </c>
      <c r="K41" s="37">
        <v>12</v>
      </c>
      <c r="L41" s="19">
        <v>700</v>
      </c>
      <c r="M41" s="19">
        <v>0</v>
      </c>
      <c r="N41" s="19">
        <v>225</v>
      </c>
      <c r="O41" s="74">
        <v>0</v>
      </c>
      <c r="P41" s="19">
        <v>0</v>
      </c>
      <c r="Q41" s="37">
        <v>0</v>
      </c>
      <c r="R41" s="97">
        <v>3</v>
      </c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</row>
    <row r="42" spans="1:44" s="22" customFormat="1" ht="11.25" customHeight="1">
      <c r="A42" s="17">
        <v>39</v>
      </c>
      <c r="B42" s="18" t="s">
        <v>44</v>
      </c>
      <c r="C42" s="110" t="s">
        <v>228</v>
      </c>
      <c r="D42" s="19"/>
      <c r="E42" s="19"/>
      <c r="F42" s="19">
        <v>97</v>
      </c>
      <c r="G42" s="19">
        <v>101</v>
      </c>
      <c r="H42" s="19">
        <v>3661</v>
      </c>
      <c r="I42" s="37">
        <v>5</v>
      </c>
      <c r="J42" s="37"/>
      <c r="K42" s="37"/>
      <c r="L42" s="19"/>
      <c r="M42" s="19"/>
      <c r="N42" s="19"/>
      <c r="O42" s="74"/>
      <c r="P42" s="19"/>
      <c r="Q42" s="37"/>
      <c r="R42" s="188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1.25" customHeight="1">
      <c r="A43" s="17">
        <v>40</v>
      </c>
      <c r="B43" s="18" t="s">
        <v>45</v>
      </c>
      <c r="C43" s="110" t="s">
        <v>228</v>
      </c>
      <c r="D43" s="19">
        <v>47</v>
      </c>
      <c r="E43" s="19">
        <v>0</v>
      </c>
      <c r="F43" s="19">
        <v>237</v>
      </c>
      <c r="G43" s="19">
        <v>5</v>
      </c>
      <c r="H43" s="19">
        <v>4405</v>
      </c>
      <c r="I43" s="37">
        <v>249</v>
      </c>
      <c r="J43" s="37">
        <v>0</v>
      </c>
      <c r="K43" s="37">
        <v>0</v>
      </c>
      <c r="L43" s="19">
        <v>393</v>
      </c>
      <c r="M43" s="19">
        <v>5</v>
      </c>
      <c r="N43" s="19"/>
      <c r="O43" s="74">
        <v>2</v>
      </c>
      <c r="P43" s="19">
        <v>0</v>
      </c>
      <c r="Q43" s="37">
        <v>1</v>
      </c>
      <c r="R43" s="97">
        <v>1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</row>
    <row r="44" spans="1:44" ht="11.25" customHeight="1">
      <c r="A44" s="17">
        <v>41</v>
      </c>
      <c r="B44" s="18" t="s">
        <v>46</v>
      </c>
      <c r="C44" s="110" t="s">
        <v>228</v>
      </c>
      <c r="D44" s="19">
        <v>0</v>
      </c>
      <c r="E44" s="19">
        <v>0</v>
      </c>
      <c r="F44" s="19">
        <v>195</v>
      </c>
      <c r="G44" s="19">
        <v>3</v>
      </c>
      <c r="H44" s="19">
        <v>5914</v>
      </c>
      <c r="I44" s="37">
        <v>199</v>
      </c>
      <c r="J44" s="37">
        <v>0</v>
      </c>
      <c r="K44" s="37">
        <v>0</v>
      </c>
      <c r="L44" s="19">
        <v>11</v>
      </c>
      <c r="M44" s="19">
        <v>0</v>
      </c>
      <c r="N44" s="19"/>
      <c r="O44" s="74">
        <v>8</v>
      </c>
      <c r="P44" s="19">
        <v>0</v>
      </c>
      <c r="Q44" s="37">
        <v>0</v>
      </c>
      <c r="R44" s="97">
        <v>3</v>
      </c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</row>
    <row r="45" spans="1:44" ht="11.25" customHeight="1">
      <c r="A45" s="17">
        <v>42</v>
      </c>
      <c r="B45" s="18" t="s">
        <v>47</v>
      </c>
      <c r="C45" s="110" t="s">
        <v>228</v>
      </c>
      <c r="D45" s="19">
        <v>0</v>
      </c>
      <c r="E45" s="19">
        <v>0</v>
      </c>
      <c r="F45" s="19">
        <v>57</v>
      </c>
      <c r="G45" s="19">
        <v>1</v>
      </c>
      <c r="H45" s="19">
        <v>2515</v>
      </c>
      <c r="I45" s="37">
        <v>10</v>
      </c>
      <c r="J45" s="37">
        <v>0</v>
      </c>
      <c r="K45" s="37">
        <v>0</v>
      </c>
      <c r="L45" s="19">
        <v>532</v>
      </c>
      <c r="M45" s="19">
        <v>0</v>
      </c>
      <c r="N45" s="19">
        <v>0</v>
      </c>
      <c r="O45" s="74">
        <v>0</v>
      </c>
      <c r="P45" s="19">
        <v>0</v>
      </c>
      <c r="Q45" s="37">
        <v>0</v>
      </c>
      <c r="R45" s="97">
        <v>0</v>
      </c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</row>
    <row r="46" spans="1:44" ht="11.25" customHeight="1">
      <c r="A46" s="17">
        <v>43</v>
      </c>
      <c r="B46" s="18" t="s">
        <v>48</v>
      </c>
      <c r="C46" s="110" t="s">
        <v>229</v>
      </c>
      <c r="D46" s="19">
        <v>11518</v>
      </c>
      <c r="E46" s="19">
        <v>12</v>
      </c>
      <c r="F46" s="19">
        <v>1684</v>
      </c>
      <c r="G46" s="19">
        <v>3276</v>
      </c>
      <c r="H46" s="19">
        <v>10642</v>
      </c>
      <c r="I46" s="37">
        <v>61984</v>
      </c>
      <c r="J46" s="37">
        <v>0</v>
      </c>
      <c r="K46" s="37">
        <v>316</v>
      </c>
      <c r="L46" s="19">
        <v>213</v>
      </c>
      <c r="M46" s="19">
        <v>0</v>
      </c>
      <c r="N46" s="19">
        <v>0</v>
      </c>
      <c r="O46" s="74">
        <v>0</v>
      </c>
      <c r="P46" s="19">
        <v>0</v>
      </c>
      <c r="Q46" s="37">
        <v>0</v>
      </c>
      <c r="R46" s="97">
        <v>0</v>
      </c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</row>
    <row r="47" spans="1:44" ht="11.25" customHeight="1">
      <c r="A47" s="17">
        <v>44</v>
      </c>
      <c r="B47" s="18" t="s">
        <v>49</v>
      </c>
      <c r="C47" s="110" t="s">
        <v>229</v>
      </c>
      <c r="D47" s="19">
        <v>0</v>
      </c>
      <c r="E47" s="19">
        <v>0</v>
      </c>
      <c r="F47" s="19">
        <v>251</v>
      </c>
      <c r="G47" s="19">
        <v>94</v>
      </c>
      <c r="H47" s="19">
        <v>6263</v>
      </c>
      <c r="I47" s="37">
        <v>22</v>
      </c>
      <c r="J47" s="37">
        <v>0</v>
      </c>
      <c r="K47" s="37">
        <v>0</v>
      </c>
      <c r="L47" s="19">
        <v>211</v>
      </c>
      <c r="M47" s="19">
        <v>0</v>
      </c>
      <c r="N47" s="19">
        <v>386</v>
      </c>
      <c r="O47" s="74">
        <v>3</v>
      </c>
      <c r="P47" s="19">
        <v>0</v>
      </c>
      <c r="Q47" s="37">
        <v>0</v>
      </c>
      <c r="R47" s="97">
        <v>3</v>
      </c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</row>
    <row r="48" spans="1:44" ht="11.25" customHeight="1">
      <c r="A48" s="17">
        <v>45</v>
      </c>
      <c r="B48" s="18" t="s">
        <v>50</v>
      </c>
      <c r="C48" s="110" t="s">
        <v>229</v>
      </c>
      <c r="D48" s="19">
        <v>130</v>
      </c>
      <c r="E48" s="19">
        <v>0</v>
      </c>
      <c r="F48" s="19">
        <v>511</v>
      </c>
      <c r="G48" s="19">
        <v>220</v>
      </c>
      <c r="H48" s="19">
        <v>6668</v>
      </c>
      <c r="I48" s="37">
        <v>632</v>
      </c>
      <c r="J48" s="37">
        <v>0</v>
      </c>
      <c r="K48" s="37">
        <v>0</v>
      </c>
      <c r="L48" s="19">
        <v>353</v>
      </c>
      <c r="M48" s="19">
        <v>0</v>
      </c>
      <c r="N48" s="19">
        <v>0</v>
      </c>
      <c r="O48" s="74"/>
      <c r="P48" s="19">
        <v>0</v>
      </c>
      <c r="Q48" s="37">
        <v>0</v>
      </c>
      <c r="R48" s="97">
        <v>0</v>
      </c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</row>
    <row r="49" spans="1:44" ht="11.25" customHeight="1">
      <c r="A49" s="17">
        <v>46</v>
      </c>
      <c r="B49" s="18" t="s">
        <v>75</v>
      </c>
      <c r="C49" s="110" t="s">
        <v>229</v>
      </c>
      <c r="D49" s="119">
        <v>17</v>
      </c>
      <c r="E49" s="119">
        <v>0</v>
      </c>
      <c r="F49" s="119">
        <v>139</v>
      </c>
      <c r="G49" s="119">
        <v>125</v>
      </c>
      <c r="H49" s="119">
        <v>1983</v>
      </c>
      <c r="I49" s="119">
        <v>3</v>
      </c>
      <c r="J49" s="19">
        <v>0</v>
      </c>
      <c r="K49" s="19">
        <v>0</v>
      </c>
      <c r="L49" s="19">
        <v>79</v>
      </c>
      <c r="M49" s="119">
        <v>0</v>
      </c>
      <c r="N49" s="119">
        <v>0</v>
      </c>
      <c r="O49" s="120">
        <v>0</v>
      </c>
      <c r="P49" s="119">
        <v>0</v>
      </c>
      <c r="Q49" s="186">
        <v>0</v>
      </c>
      <c r="R49" s="97">
        <v>2</v>
      </c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</row>
    <row r="50" spans="1:44" ht="11.25" customHeight="1">
      <c r="A50" s="17">
        <v>47</v>
      </c>
      <c r="B50" s="18" t="s">
        <v>52</v>
      </c>
      <c r="C50" s="110" t="s">
        <v>229</v>
      </c>
      <c r="D50" s="119">
        <v>4</v>
      </c>
      <c r="E50" s="119">
        <v>0</v>
      </c>
      <c r="F50" s="119">
        <v>93</v>
      </c>
      <c r="G50" s="119">
        <v>114</v>
      </c>
      <c r="H50" s="121">
        <v>5894</v>
      </c>
      <c r="I50" s="119">
        <v>1</v>
      </c>
      <c r="J50" s="19">
        <v>0</v>
      </c>
      <c r="K50" s="19">
        <v>0</v>
      </c>
      <c r="L50" s="19">
        <v>276</v>
      </c>
      <c r="M50" s="119">
        <v>0</v>
      </c>
      <c r="N50" s="119">
        <v>0</v>
      </c>
      <c r="O50" s="120"/>
      <c r="P50" s="19">
        <v>0</v>
      </c>
      <c r="Q50" s="186">
        <v>0</v>
      </c>
      <c r="R50" s="97">
        <v>0</v>
      </c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</row>
    <row r="51" spans="1:44" ht="11.25" customHeight="1">
      <c r="A51" s="17">
        <v>48</v>
      </c>
      <c r="B51" s="18" t="s">
        <v>53</v>
      </c>
      <c r="C51" s="110" t="s">
        <v>229</v>
      </c>
      <c r="D51" s="119">
        <v>9</v>
      </c>
      <c r="E51" s="119">
        <v>0</v>
      </c>
      <c r="F51" s="119">
        <v>137</v>
      </c>
      <c r="G51" s="119">
        <v>91</v>
      </c>
      <c r="H51" s="119">
        <v>2029</v>
      </c>
      <c r="I51" s="119">
        <v>0</v>
      </c>
      <c r="J51" s="19">
        <v>0</v>
      </c>
      <c r="K51" s="19">
        <v>0</v>
      </c>
      <c r="L51" s="19">
        <v>0</v>
      </c>
      <c r="M51" s="119">
        <v>1</v>
      </c>
      <c r="N51" s="119">
        <v>310</v>
      </c>
      <c r="O51" s="120"/>
      <c r="P51" s="19">
        <v>0</v>
      </c>
      <c r="Q51" s="186"/>
      <c r="R51" s="97">
        <v>0</v>
      </c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</row>
    <row r="52" spans="1:18" ht="12.75">
      <c r="A52" s="17">
        <v>49</v>
      </c>
      <c r="B52" s="18" t="s">
        <v>54</v>
      </c>
      <c r="C52" s="110" t="s">
        <v>229</v>
      </c>
      <c r="D52" s="122">
        <v>8</v>
      </c>
      <c r="E52" s="122">
        <v>0</v>
      </c>
      <c r="F52" s="122">
        <v>116</v>
      </c>
      <c r="G52" s="122">
        <v>81</v>
      </c>
      <c r="H52" s="122">
        <v>6373</v>
      </c>
      <c r="I52" s="122">
        <v>6</v>
      </c>
      <c r="J52" s="46">
        <v>0</v>
      </c>
      <c r="K52" s="46">
        <v>0</v>
      </c>
      <c r="L52" s="19">
        <v>14</v>
      </c>
      <c r="M52" s="119">
        <v>350</v>
      </c>
      <c r="N52" s="119">
        <v>0</v>
      </c>
      <c r="O52" s="120">
        <v>0</v>
      </c>
      <c r="P52" s="19">
        <v>0</v>
      </c>
      <c r="Q52" s="186">
        <v>0</v>
      </c>
      <c r="R52" s="97">
        <v>0</v>
      </c>
    </row>
    <row r="53" spans="1:18" ht="12.75">
      <c r="A53" s="17">
        <v>50</v>
      </c>
      <c r="B53" s="18" t="s">
        <v>55</v>
      </c>
      <c r="C53" s="110" t="s">
        <v>229</v>
      </c>
      <c r="D53" s="122">
        <v>0</v>
      </c>
      <c r="E53" s="122">
        <v>0</v>
      </c>
      <c r="F53" s="122">
        <v>251</v>
      </c>
      <c r="G53" s="122">
        <v>100</v>
      </c>
      <c r="H53" s="122">
        <v>1778</v>
      </c>
      <c r="I53" s="122">
        <v>245</v>
      </c>
      <c r="J53" s="46">
        <v>0</v>
      </c>
      <c r="K53" s="46">
        <v>0</v>
      </c>
      <c r="L53" s="46">
        <v>11</v>
      </c>
      <c r="M53" s="122">
        <v>0</v>
      </c>
      <c r="N53" s="122">
        <v>130</v>
      </c>
      <c r="O53" s="123">
        <v>13</v>
      </c>
      <c r="P53" s="46">
        <v>0</v>
      </c>
      <c r="Q53" s="187">
        <v>1</v>
      </c>
      <c r="R53" s="97">
        <v>5</v>
      </c>
    </row>
    <row r="54" spans="1:18" ht="12.75">
      <c r="A54" s="17">
        <v>51</v>
      </c>
      <c r="B54" s="18" t="s">
        <v>56</v>
      </c>
      <c r="C54" s="110" t="s">
        <v>229</v>
      </c>
      <c r="D54" s="122">
        <v>11</v>
      </c>
      <c r="E54" s="122">
        <v>0</v>
      </c>
      <c r="F54" s="122">
        <v>96</v>
      </c>
      <c r="G54" s="122">
        <v>64</v>
      </c>
      <c r="H54" s="122">
        <v>1557</v>
      </c>
      <c r="I54" s="122">
        <v>3</v>
      </c>
      <c r="J54" s="46">
        <v>0</v>
      </c>
      <c r="K54" s="46">
        <v>0</v>
      </c>
      <c r="L54" s="46">
        <v>2</v>
      </c>
      <c r="M54" s="122">
        <v>0</v>
      </c>
      <c r="N54" s="122">
        <v>0</v>
      </c>
      <c r="O54" s="123">
        <v>0</v>
      </c>
      <c r="P54" s="46">
        <v>0</v>
      </c>
      <c r="Q54" s="187">
        <v>0</v>
      </c>
      <c r="R54" s="97">
        <v>0</v>
      </c>
    </row>
    <row r="55" spans="1:18" ht="12.75">
      <c r="A55" s="17">
        <v>52</v>
      </c>
      <c r="B55" s="18" t="s">
        <v>57</v>
      </c>
      <c r="C55" s="110" t="s">
        <v>230</v>
      </c>
      <c r="D55" s="122">
        <v>114</v>
      </c>
      <c r="E55" s="122">
        <v>0</v>
      </c>
      <c r="F55" s="122">
        <v>835</v>
      </c>
      <c r="G55" s="122">
        <v>1398</v>
      </c>
      <c r="H55" s="122">
        <v>5402</v>
      </c>
      <c r="I55" s="122">
        <v>1310</v>
      </c>
      <c r="J55" s="46">
        <v>0</v>
      </c>
      <c r="K55" s="46">
        <v>0</v>
      </c>
      <c r="L55" s="46">
        <v>185</v>
      </c>
      <c r="M55" s="122">
        <v>0</v>
      </c>
      <c r="N55" s="122">
        <v>0</v>
      </c>
      <c r="O55" s="123">
        <v>1</v>
      </c>
      <c r="P55" s="46">
        <v>0</v>
      </c>
      <c r="Q55" s="187">
        <v>1</v>
      </c>
      <c r="R55" s="97">
        <v>1</v>
      </c>
    </row>
    <row r="56" spans="1:18" ht="12.75">
      <c r="A56" s="17">
        <v>53</v>
      </c>
      <c r="B56" s="18" t="s">
        <v>58</v>
      </c>
      <c r="C56" s="110" t="s">
        <v>230</v>
      </c>
      <c r="D56" s="122">
        <v>0</v>
      </c>
      <c r="E56" s="122">
        <v>0</v>
      </c>
      <c r="F56" s="122">
        <v>116</v>
      </c>
      <c r="G56" s="122">
        <v>84</v>
      </c>
      <c r="H56" s="122">
        <v>2303</v>
      </c>
      <c r="I56" s="122">
        <v>1</v>
      </c>
      <c r="J56" s="46">
        <v>0</v>
      </c>
      <c r="K56" s="46">
        <v>0</v>
      </c>
      <c r="L56" s="46">
        <v>183</v>
      </c>
      <c r="M56" s="122"/>
      <c r="N56" s="122"/>
      <c r="O56" s="123"/>
      <c r="P56" s="46">
        <v>0</v>
      </c>
      <c r="Q56" s="187">
        <v>0</v>
      </c>
      <c r="R56" s="97">
        <v>0</v>
      </c>
    </row>
    <row r="57" spans="1:18" ht="12.75">
      <c r="A57" s="17">
        <v>54</v>
      </c>
      <c r="B57" s="18" t="s">
        <v>59</v>
      </c>
      <c r="C57" s="110" t="s">
        <v>230</v>
      </c>
      <c r="D57" s="122"/>
      <c r="E57" s="122"/>
      <c r="F57" s="122"/>
      <c r="G57" s="122"/>
      <c r="H57" s="122">
        <v>1989</v>
      </c>
      <c r="I57" s="122">
        <v>84</v>
      </c>
      <c r="J57" s="46"/>
      <c r="K57" s="46"/>
      <c r="L57" s="46">
        <v>75</v>
      </c>
      <c r="M57" s="122"/>
      <c r="N57" s="122"/>
      <c r="O57" s="123"/>
      <c r="P57" s="46"/>
      <c r="Q57" s="187"/>
      <c r="R57" s="97">
        <v>0</v>
      </c>
    </row>
    <row r="58" spans="1:18" ht="12.75">
      <c r="A58" s="17">
        <v>55</v>
      </c>
      <c r="B58" s="18" t="s">
        <v>60</v>
      </c>
      <c r="C58" s="110" t="s">
        <v>230</v>
      </c>
      <c r="D58" s="122">
        <v>3</v>
      </c>
      <c r="E58" s="122">
        <v>0</v>
      </c>
      <c r="F58" s="122">
        <v>154</v>
      </c>
      <c r="G58" s="122">
        <v>122</v>
      </c>
      <c r="H58" s="122">
        <v>2993</v>
      </c>
      <c r="I58" s="122">
        <v>22</v>
      </c>
      <c r="J58" s="46">
        <v>0</v>
      </c>
      <c r="K58" s="46">
        <v>0</v>
      </c>
      <c r="L58" s="46">
        <v>424</v>
      </c>
      <c r="M58" s="122">
        <v>26</v>
      </c>
      <c r="N58" s="122">
        <v>0</v>
      </c>
      <c r="O58" s="123">
        <v>2</v>
      </c>
      <c r="P58" s="46">
        <v>0</v>
      </c>
      <c r="Q58" s="187">
        <v>2</v>
      </c>
      <c r="R58" s="97">
        <v>2</v>
      </c>
    </row>
    <row r="59" spans="1:18" ht="12.75">
      <c r="A59" s="17">
        <v>56</v>
      </c>
      <c r="B59" s="18" t="s">
        <v>61</v>
      </c>
      <c r="C59" s="110" t="s">
        <v>230</v>
      </c>
      <c r="D59" s="122">
        <v>0</v>
      </c>
      <c r="E59" s="122">
        <v>0</v>
      </c>
      <c r="F59" s="122">
        <v>77</v>
      </c>
      <c r="G59" s="122">
        <v>88</v>
      </c>
      <c r="H59" s="122">
        <v>1365</v>
      </c>
      <c r="I59" s="122">
        <v>111</v>
      </c>
      <c r="J59" s="46">
        <v>0</v>
      </c>
      <c r="K59" s="46">
        <v>0</v>
      </c>
      <c r="L59" s="46">
        <v>25</v>
      </c>
      <c r="M59" s="122">
        <v>0</v>
      </c>
      <c r="N59" s="122">
        <v>110</v>
      </c>
      <c r="O59" s="123">
        <v>0</v>
      </c>
      <c r="P59" s="46">
        <v>0</v>
      </c>
      <c r="Q59" s="187">
        <v>0</v>
      </c>
      <c r="R59" s="97">
        <v>0</v>
      </c>
    </row>
    <row r="60" spans="1:18" ht="12.75">
      <c r="A60" s="17">
        <v>57</v>
      </c>
      <c r="B60" s="18" t="s">
        <v>62</v>
      </c>
      <c r="C60" s="110" t="s">
        <v>230</v>
      </c>
      <c r="D60" s="122">
        <v>0</v>
      </c>
      <c r="E60" s="122">
        <v>0</v>
      </c>
      <c r="F60" s="122">
        <v>118</v>
      </c>
      <c r="G60" s="122">
        <v>63</v>
      </c>
      <c r="H60" s="122">
        <v>459</v>
      </c>
      <c r="I60" s="122">
        <v>189</v>
      </c>
      <c r="J60" s="46">
        <v>0</v>
      </c>
      <c r="K60" s="46">
        <v>0</v>
      </c>
      <c r="L60" s="46">
        <v>38</v>
      </c>
      <c r="M60" s="122">
        <v>0</v>
      </c>
      <c r="N60" s="122">
        <v>96</v>
      </c>
      <c r="O60" s="123">
        <v>0</v>
      </c>
      <c r="P60" s="46"/>
      <c r="Q60" s="187"/>
      <c r="R60" s="97">
        <v>2</v>
      </c>
    </row>
    <row r="61" spans="1:18" ht="12.75">
      <c r="A61" s="17">
        <v>58</v>
      </c>
      <c r="B61" s="18" t="s">
        <v>63</v>
      </c>
      <c r="C61" s="110" t="s">
        <v>231</v>
      </c>
      <c r="D61" s="122">
        <v>225</v>
      </c>
      <c r="E61" s="122">
        <v>65</v>
      </c>
      <c r="F61" s="122">
        <v>1667</v>
      </c>
      <c r="G61" s="122">
        <v>1588</v>
      </c>
      <c r="H61" s="122">
        <v>16416</v>
      </c>
      <c r="I61" s="122">
        <v>457</v>
      </c>
      <c r="J61" s="46">
        <v>0</v>
      </c>
      <c r="K61" s="46">
        <v>446</v>
      </c>
      <c r="L61" s="46">
        <v>362</v>
      </c>
      <c r="M61" s="122">
        <v>0</v>
      </c>
      <c r="N61" s="122">
        <v>1009</v>
      </c>
      <c r="O61" s="123" t="s">
        <v>83</v>
      </c>
      <c r="P61" s="46">
        <v>0</v>
      </c>
      <c r="Q61" s="187">
        <v>1</v>
      </c>
      <c r="R61" s="97">
        <v>0</v>
      </c>
    </row>
    <row r="62" spans="1:18" ht="12.75">
      <c r="A62" s="17">
        <v>59</v>
      </c>
      <c r="B62" s="18" t="s">
        <v>64</v>
      </c>
      <c r="C62" s="110" t="s">
        <v>231</v>
      </c>
      <c r="D62" s="122">
        <v>0</v>
      </c>
      <c r="E62" s="122">
        <v>0</v>
      </c>
      <c r="F62" s="122">
        <v>245</v>
      </c>
      <c r="G62" s="122">
        <v>642</v>
      </c>
      <c r="H62" s="122">
        <v>2117</v>
      </c>
      <c r="I62" s="122">
        <v>0</v>
      </c>
      <c r="J62" s="46">
        <v>0</v>
      </c>
      <c r="K62" s="46">
        <v>0</v>
      </c>
      <c r="L62" s="46">
        <v>631</v>
      </c>
      <c r="M62" s="122">
        <v>5</v>
      </c>
      <c r="N62" s="122">
        <v>0</v>
      </c>
      <c r="O62" s="123">
        <v>0</v>
      </c>
      <c r="P62" s="46">
        <v>0</v>
      </c>
      <c r="Q62" s="187">
        <v>0</v>
      </c>
      <c r="R62" s="97">
        <v>0</v>
      </c>
    </row>
    <row r="63" spans="1:18" ht="12.75">
      <c r="A63" s="17">
        <v>60</v>
      </c>
      <c r="B63" s="18" t="s">
        <v>65</v>
      </c>
      <c r="C63" s="110" t="s">
        <v>231</v>
      </c>
      <c r="D63" s="122">
        <v>2</v>
      </c>
      <c r="E63" s="122">
        <v>0</v>
      </c>
      <c r="F63" s="122">
        <v>223</v>
      </c>
      <c r="G63" s="122">
        <v>207</v>
      </c>
      <c r="H63" s="122">
        <v>7202</v>
      </c>
      <c r="I63" s="122">
        <v>0</v>
      </c>
      <c r="J63" s="46">
        <v>0</v>
      </c>
      <c r="K63" s="46">
        <v>0</v>
      </c>
      <c r="L63" s="46">
        <v>0</v>
      </c>
      <c r="M63" s="122">
        <v>0</v>
      </c>
      <c r="N63" s="122">
        <v>838</v>
      </c>
      <c r="O63" s="123">
        <v>0</v>
      </c>
      <c r="P63" s="46">
        <v>0</v>
      </c>
      <c r="Q63" s="187">
        <v>0</v>
      </c>
      <c r="R63" s="97">
        <v>1</v>
      </c>
    </row>
    <row r="64" spans="1:18" ht="12.75">
      <c r="A64" s="17">
        <v>61</v>
      </c>
      <c r="B64" s="18" t="s">
        <v>66</v>
      </c>
      <c r="C64" s="110" t="s">
        <v>231</v>
      </c>
      <c r="D64" s="122">
        <v>3</v>
      </c>
      <c r="E64" s="122">
        <v>0</v>
      </c>
      <c r="F64" s="122">
        <v>107</v>
      </c>
      <c r="G64" s="122">
        <v>94</v>
      </c>
      <c r="H64" s="122">
        <v>4205</v>
      </c>
      <c r="I64" s="122">
        <v>9</v>
      </c>
      <c r="J64" s="46">
        <v>0</v>
      </c>
      <c r="K64" s="46">
        <v>0</v>
      </c>
      <c r="L64" s="46">
        <v>137</v>
      </c>
      <c r="M64" s="122">
        <v>0</v>
      </c>
      <c r="N64" s="122">
        <v>142</v>
      </c>
      <c r="O64" s="123">
        <v>0</v>
      </c>
      <c r="P64" s="46">
        <v>0</v>
      </c>
      <c r="Q64" s="187">
        <v>0</v>
      </c>
      <c r="R64" s="97">
        <v>1</v>
      </c>
    </row>
    <row r="65" spans="1:18" ht="12.75">
      <c r="A65" s="18"/>
      <c r="B65" s="20" t="s">
        <v>232</v>
      </c>
      <c r="C65" s="99"/>
      <c r="D65" s="124">
        <f aca="true" t="shared" si="0" ref="D65:R65">SUM(D4:D64)</f>
        <v>13375</v>
      </c>
      <c r="E65" s="124">
        <f t="shared" si="0"/>
        <v>798</v>
      </c>
      <c r="F65" s="124">
        <f t="shared" si="0"/>
        <v>23836</v>
      </c>
      <c r="G65" s="124">
        <f t="shared" si="0"/>
        <v>23440</v>
      </c>
      <c r="H65" s="124">
        <f t="shared" si="0"/>
        <v>362764</v>
      </c>
      <c r="I65" s="124">
        <f t="shared" si="0"/>
        <v>85709</v>
      </c>
      <c r="J65" s="124">
        <f t="shared" si="0"/>
        <v>4</v>
      </c>
      <c r="K65" s="124">
        <f t="shared" si="0"/>
        <v>813</v>
      </c>
      <c r="L65" s="124">
        <f t="shared" si="0"/>
        <v>24587</v>
      </c>
      <c r="M65" s="124">
        <f t="shared" si="0"/>
        <v>1472</v>
      </c>
      <c r="N65" s="124">
        <f t="shared" si="0"/>
        <v>9683</v>
      </c>
      <c r="O65" s="124">
        <f t="shared" si="0"/>
        <v>59</v>
      </c>
      <c r="P65" s="124">
        <f t="shared" si="0"/>
        <v>0</v>
      </c>
      <c r="Q65" s="124">
        <f t="shared" si="0"/>
        <v>30</v>
      </c>
      <c r="R65" s="209">
        <f t="shared" si="0"/>
        <v>121</v>
      </c>
    </row>
    <row r="66" spans="4:17" ht="12.75">
      <c r="D66" s="115"/>
      <c r="E66" s="115"/>
      <c r="F66" s="115"/>
      <c r="G66" s="115"/>
      <c r="H66" s="115"/>
      <c r="I66" s="115"/>
      <c r="J66" s="38"/>
      <c r="K66" s="38"/>
      <c r="L66" s="38"/>
      <c r="M66" s="115"/>
      <c r="N66" s="115"/>
      <c r="O66" s="125"/>
      <c r="P66" s="30"/>
      <c r="Q66" s="114"/>
    </row>
  </sheetData>
  <printOptions/>
  <pageMargins left="0.91" right="0.75" top="1" bottom="1" header="0.26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P68"/>
  <sheetViews>
    <sheetView zoomScale="130" zoomScaleNormal="130" zoomScaleSheetLayoutView="75" workbookViewId="0" topLeftCell="A4">
      <selection activeCell="M30" sqref="M30"/>
    </sheetView>
  </sheetViews>
  <sheetFormatPr defaultColWidth="9.140625" defaultRowHeight="12.75"/>
  <cols>
    <col min="1" max="1" width="4.421875" style="22" customWidth="1"/>
    <col min="2" max="2" width="15.57421875" style="22" customWidth="1"/>
    <col min="3" max="3" width="5.00390625" style="22" bestFit="1" customWidth="1"/>
    <col min="4" max="4" width="9.57421875" style="22" customWidth="1"/>
    <col min="5" max="5" width="8.421875" style="22" customWidth="1"/>
    <col min="6" max="6" width="11.140625" style="22" customWidth="1"/>
    <col min="7" max="7" width="10.57421875" style="22" customWidth="1"/>
    <col min="8" max="8" width="9.8515625" style="22" customWidth="1"/>
    <col min="9" max="9" width="10.28125" style="30" customWidth="1"/>
    <col min="10" max="10" width="9.140625" style="22" customWidth="1"/>
    <col min="11" max="12" width="0" style="22" hidden="1" customWidth="1"/>
    <col min="13" max="16384" width="9.140625" style="22" customWidth="1"/>
  </cols>
  <sheetData>
    <row r="1" spans="1:9" s="126" customFormat="1" ht="12.75">
      <c r="A1" s="230" t="s">
        <v>130</v>
      </c>
      <c r="B1" s="230"/>
      <c r="C1" s="230"/>
      <c r="D1" s="230"/>
      <c r="E1" s="230"/>
      <c r="F1" s="230"/>
      <c r="G1" s="230"/>
      <c r="H1" s="230"/>
      <c r="I1" s="230"/>
    </row>
    <row r="2" spans="1:9" s="49" customFormat="1" ht="12.75">
      <c r="A2" s="61"/>
      <c r="B2" s="61"/>
      <c r="C2" s="61"/>
      <c r="D2" s="192"/>
      <c r="E2" s="192"/>
      <c r="F2" s="193"/>
      <c r="G2" s="192"/>
      <c r="H2" s="194"/>
      <c r="I2" s="195"/>
    </row>
    <row r="3" spans="1:9" s="128" customFormat="1" ht="49.5" customHeight="1">
      <c r="A3" s="127" t="s">
        <v>0</v>
      </c>
      <c r="B3" s="127" t="s">
        <v>1</v>
      </c>
      <c r="C3" s="110" t="s">
        <v>221</v>
      </c>
      <c r="D3" s="127" t="s">
        <v>185</v>
      </c>
      <c r="E3" s="127" t="s">
        <v>183</v>
      </c>
      <c r="F3" s="127" t="s">
        <v>186</v>
      </c>
      <c r="G3" s="127" t="s">
        <v>187</v>
      </c>
      <c r="H3" s="127" t="s">
        <v>188</v>
      </c>
      <c r="I3" s="127" t="s">
        <v>214</v>
      </c>
    </row>
    <row r="4" spans="1:13" ht="11.25" customHeight="1">
      <c r="A4" s="17">
        <v>1</v>
      </c>
      <c r="B4" s="18" t="s">
        <v>6</v>
      </c>
      <c r="C4" s="110" t="s">
        <v>222</v>
      </c>
      <c r="D4" s="19">
        <v>15380</v>
      </c>
      <c r="E4" s="19">
        <v>2464</v>
      </c>
      <c r="F4" s="19">
        <v>1237</v>
      </c>
      <c r="G4" s="19">
        <v>18</v>
      </c>
      <c r="H4" s="19">
        <v>4023</v>
      </c>
      <c r="I4" s="19">
        <f>D4+F4+H4</f>
        <v>20640</v>
      </c>
      <c r="K4" s="60"/>
      <c r="M4" s="60"/>
    </row>
    <row r="5" spans="1:9" ht="11.25" customHeight="1">
      <c r="A5" s="17">
        <v>2</v>
      </c>
      <c r="B5" s="18" t="s">
        <v>7</v>
      </c>
      <c r="C5" s="110" t="s">
        <v>222</v>
      </c>
      <c r="D5" s="19">
        <v>6085</v>
      </c>
      <c r="E5" s="19">
        <v>2250</v>
      </c>
      <c r="F5" s="19">
        <v>281</v>
      </c>
      <c r="G5" s="19">
        <v>0</v>
      </c>
      <c r="H5" s="19">
        <v>794</v>
      </c>
      <c r="I5" s="19">
        <f aca="true" t="shared" si="0" ref="I5:I54">D5+F5+H5</f>
        <v>7160</v>
      </c>
    </row>
    <row r="6" spans="1:9" ht="11.25" customHeight="1">
      <c r="A6" s="17">
        <v>3</v>
      </c>
      <c r="B6" s="18" t="s">
        <v>8</v>
      </c>
      <c r="C6" s="110" t="s">
        <v>222</v>
      </c>
      <c r="D6" s="19">
        <v>9998</v>
      </c>
      <c r="E6" s="19">
        <v>3405</v>
      </c>
      <c r="F6" s="19">
        <v>366</v>
      </c>
      <c r="G6" s="19">
        <v>54</v>
      </c>
      <c r="H6" s="19">
        <v>1609</v>
      </c>
      <c r="I6" s="19">
        <f t="shared" si="0"/>
        <v>11973</v>
      </c>
    </row>
    <row r="7" spans="1:9" ht="11.25" customHeight="1">
      <c r="A7" s="17">
        <v>4</v>
      </c>
      <c r="B7" s="18" t="s">
        <v>9</v>
      </c>
      <c r="C7" s="110" t="s">
        <v>222</v>
      </c>
      <c r="D7" s="19">
        <v>8664</v>
      </c>
      <c r="E7" s="19">
        <v>3007</v>
      </c>
      <c r="F7" s="19">
        <v>638</v>
      </c>
      <c r="G7" s="19">
        <v>135</v>
      </c>
      <c r="H7" s="19">
        <v>439</v>
      </c>
      <c r="I7" s="19">
        <f t="shared" si="0"/>
        <v>9741</v>
      </c>
    </row>
    <row r="8" spans="1:9" ht="11.25" customHeight="1">
      <c r="A8" s="17">
        <v>5</v>
      </c>
      <c r="B8" s="18" t="s">
        <v>10</v>
      </c>
      <c r="C8" s="110" t="s">
        <v>222</v>
      </c>
      <c r="D8" s="19">
        <v>3088</v>
      </c>
      <c r="E8" s="19">
        <v>1126</v>
      </c>
      <c r="F8" s="19">
        <v>184</v>
      </c>
      <c r="G8" s="19">
        <v>16</v>
      </c>
      <c r="H8" s="19">
        <v>377</v>
      </c>
      <c r="I8" s="19">
        <f t="shared" si="0"/>
        <v>3649</v>
      </c>
    </row>
    <row r="9" spans="1:9" ht="11.25" customHeight="1">
      <c r="A9" s="17">
        <v>6</v>
      </c>
      <c r="B9" s="18" t="s">
        <v>11</v>
      </c>
      <c r="C9" s="110" t="s">
        <v>223</v>
      </c>
      <c r="D9" s="19">
        <v>7116</v>
      </c>
      <c r="E9" s="19">
        <v>2038</v>
      </c>
      <c r="F9" s="19">
        <v>637</v>
      </c>
      <c r="G9" s="19">
        <v>22</v>
      </c>
      <c r="H9" s="19">
        <v>1105</v>
      </c>
      <c r="I9" s="19">
        <f t="shared" si="0"/>
        <v>8858</v>
      </c>
    </row>
    <row r="10" spans="1:9" ht="11.25" customHeight="1">
      <c r="A10" s="17">
        <v>7</v>
      </c>
      <c r="B10" s="18" t="s">
        <v>12</v>
      </c>
      <c r="C10" s="110" t="s">
        <v>223</v>
      </c>
      <c r="D10" s="19">
        <v>3840</v>
      </c>
      <c r="E10" s="19">
        <v>1525</v>
      </c>
      <c r="F10" s="19">
        <v>342</v>
      </c>
      <c r="G10" s="19">
        <v>48</v>
      </c>
      <c r="H10" s="19">
        <v>713</v>
      </c>
      <c r="I10" s="19">
        <f t="shared" si="0"/>
        <v>4895</v>
      </c>
    </row>
    <row r="11" spans="1:9" ht="11.25" customHeight="1">
      <c r="A11" s="17">
        <v>8</v>
      </c>
      <c r="B11" s="18" t="s">
        <v>13</v>
      </c>
      <c r="C11" s="110" t="s">
        <v>223</v>
      </c>
      <c r="D11" s="19">
        <v>3234</v>
      </c>
      <c r="E11" s="19">
        <v>1110</v>
      </c>
      <c r="F11" s="19">
        <v>238</v>
      </c>
      <c r="G11" s="19">
        <v>14</v>
      </c>
      <c r="H11" s="19">
        <v>228</v>
      </c>
      <c r="I11" s="19">
        <f t="shared" si="0"/>
        <v>3700</v>
      </c>
    </row>
    <row r="12" spans="1:10" ht="11.25" customHeight="1">
      <c r="A12" s="17">
        <v>9</v>
      </c>
      <c r="B12" s="18" t="s">
        <v>14</v>
      </c>
      <c r="C12" s="110" t="s">
        <v>223</v>
      </c>
      <c r="D12" s="19">
        <v>1872</v>
      </c>
      <c r="E12" s="19">
        <v>604</v>
      </c>
      <c r="F12" s="19">
        <v>110</v>
      </c>
      <c r="G12" s="19">
        <v>9</v>
      </c>
      <c r="H12" s="19">
        <v>211</v>
      </c>
      <c r="I12" s="19">
        <f t="shared" si="0"/>
        <v>2193</v>
      </c>
      <c r="J12" s="129"/>
    </row>
    <row r="13" spans="1:9" ht="11.25" customHeight="1">
      <c r="A13" s="17">
        <v>10</v>
      </c>
      <c r="B13" s="18" t="s">
        <v>15</v>
      </c>
      <c r="C13" s="110" t="s">
        <v>224</v>
      </c>
      <c r="D13" s="19">
        <v>13562</v>
      </c>
      <c r="E13" s="19">
        <v>3307</v>
      </c>
      <c r="F13" s="19">
        <v>889</v>
      </c>
      <c r="G13" s="19">
        <v>20</v>
      </c>
      <c r="H13" s="19">
        <v>482</v>
      </c>
      <c r="I13" s="19">
        <f t="shared" si="0"/>
        <v>14933</v>
      </c>
    </row>
    <row r="14" spans="1:13" ht="11.25" customHeight="1">
      <c r="A14" s="17">
        <v>11</v>
      </c>
      <c r="B14" s="18" t="s">
        <v>16</v>
      </c>
      <c r="C14" s="110" t="s">
        <v>224</v>
      </c>
      <c r="D14" s="19">
        <v>2659</v>
      </c>
      <c r="E14" s="19">
        <v>924</v>
      </c>
      <c r="F14" s="19">
        <v>54</v>
      </c>
      <c r="G14" s="19">
        <v>11</v>
      </c>
      <c r="H14" s="19">
        <v>316</v>
      </c>
      <c r="I14" s="19">
        <f t="shared" si="0"/>
        <v>3029</v>
      </c>
      <c r="M14" s="27"/>
    </row>
    <row r="15" spans="1:9" ht="11.25" customHeight="1">
      <c r="A15" s="17">
        <v>12</v>
      </c>
      <c r="B15" s="18" t="s">
        <v>17</v>
      </c>
      <c r="C15" s="110" t="s">
        <v>224</v>
      </c>
      <c r="D15" s="19">
        <v>5321</v>
      </c>
      <c r="E15" s="19">
        <v>2367</v>
      </c>
      <c r="F15" s="19">
        <v>59</v>
      </c>
      <c r="G15" s="19">
        <v>3</v>
      </c>
      <c r="H15" s="19">
        <v>379</v>
      </c>
      <c r="I15" s="19">
        <f t="shared" si="0"/>
        <v>5759</v>
      </c>
    </row>
    <row r="16" spans="1:9" ht="11.25" customHeight="1">
      <c r="A16" s="17">
        <v>13</v>
      </c>
      <c r="B16" s="18" t="s">
        <v>18</v>
      </c>
      <c r="C16" s="110" t="s">
        <v>224</v>
      </c>
      <c r="D16" s="19">
        <v>3236</v>
      </c>
      <c r="E16" s="19">
        <v>1499</v>
      </c>
      <c r="F16" s="19">
        <v>90</v>
      </c>
      <c r="G16" s="19">
        <v>18</v>
      </c>
      <c r="H16" s="19">
        <v>161</v>
      </c>
      <c r="I16" s="19">
        <f t="shared" si="0"/>
        <v>3487</v>
      </c>
    </row>
    <row r="17" spans="1:9" ht="11.25" customHeight="1">
      <c r="A17" s="17">
        <v>14</v>
      </c>
      <c r="B17" s="18" t="s">
        <v>19</v>
      </c>
      <c r="C17" s="110" t="s">
        <v>225</v>
      </c>
      <c r="D17" s="19">
        <v>37517</v>
      </c>
      <c r="E17" s="19">
        <v>12516</v>
      </c>
      <c r="F17" s="19">
        <v>1835</v>
      </c>
      <c r="G17" s="19">
        <v>195</v>
      </c>
      <c r="H17" s="19">
        <v>3022</v>
      </c>
      <c r="I17" s="19">
        <f t="shared" si="0"/>
        <v>42374</v>
      </c>
    </row>
    <row r="18" spans="1:9" ht="11.25" customHeight="1">
      <c r="A18" s="17">
        <v>15</v>
      </c>
      <c r="B18" s="18" t="s">
        <v>20</v>
      </c>
      <c r="C18" s="110" t="s">
        <v>225</v>
      </c>
      <c r="D18" s="19">
        <v>5866</v>
      </c>
      <c r="E18" s="19">
        <v>2347</v>
      </c>
      <c r="F18" s="19">
        <v>282</v>
      </c>
      <c r="G18" s="19">
        <v>30</v>
      </c>
      <c r="H18" s="19">
        <v>629</v>
      </c>
      <c r="I18" s="19">
        <f t="shared" si="0"/>
        <v>6777</v>
      </c>
    </row>
    <row r="19" spans="1:9" ht="11.25" customHeight="1">
      <c r="A19" s="17">
        <v>16</v>
      </c>
      <c r="B19" s="18" t="s">
        <v>21</v>
      </c>
      <c r="C19" s="110" t="s">
        <v>225</v>
      </c>
      <c r="D19" s="19">
        <v>2029</v>
      </c>
      <c r="E19" s="19">
        <v>824</v>
      </c>
      <c r="F19" s="19">
        <v>116</v>
      </c>
      <c r="G19" s="19">
        <v>9</v>
      </c>
      <c r="H19" s="19">
        <v>202</v>
      </c>
      <c r="I19" s="19">
        <f t="shared" si="0"/>
        <v>2347</v>
      </c>
    </row>
    <row r="20" spans="1:16" ht="11.25" customHeight="1">
      <c r="A20" s="17">
        <v>17</v>
      </c>
      <c r="B20" s="18" t="s">
        <v>22</v>
      </c>
      <c r="C20" s="110" t="s">
        <v>226</v>
      </c>
      <c r="D20" s="19">
        <v>13347</v>
      </c>
      <c r="E20" s="19">
        <v>4737</v>
      </c>
      <c r="F20" s="19">
        <v>1015</v>
      </c>
      <c r="G20" s="19">
        <v>59</v>
      </c>
      <c r="H20" s="19">
        <v>1379</v>
      </c>
      <c r="I20" s="19">
        <f t="shared" si="0"/>
        <v>15741</v>
      </c>
      <c r="P20" s="22" t="s">
        <v>83</v>
      </c>
    </row>
    <row r="21" spans="1:9" ht="11.25" customHeight="1">
      <c r="A21" s="17">
        <v>18</v>
      </c>
      <c r="B21" s="18" t="s">
        <v>23</v>
      </c>
      <c r="C21" s="110" t="s">
        <v>226</v>
      </c>
      <c r="D21" s="19">
        <v>3185</v>
      </c>
      <c r="E21" s="19">
        <v>1088</v>
      </c>
      <c r="F21" s="19">
        <v>167</v>
      </c>
      <c r="G21" s="19">
        <v>15</v>
      </c>
      <c r="H21" s="19">
        <v>570</v>
      </c>
      <c r="I21" s="19">
        <f t="shared" si="0"/>
        <v>3922</v>
      </c>
    </row>
    <row r="22" spans="1:9" ht="11.25" customHeight="1">
      <c r="A22" s="17">
        <v>19</v>
      </c>
      <c r="B22" s="18" t="s">
        <v>24</v>
      </c>
      <c r="C22" s="110" t="s">
        <v>227</v>
      </c>
      <c r="D22" s="19">
        <v>13970</v>
      </c>
      <c r="E22" s="19">
        <v>4328</v>
      </c>
      <c r="F22" s="19">
        <v>2187</v>
      </c>
      <c r="G22" s="19">
        <v>78</v>
      </c>
      <c r="H22" s="19">
        <v>1663</v>
      </c>
      <c r="I22" s="19">
        <f t="shared" si="0"/>
        <v>17820</v>
      </c>
    </row>
    <row r="23" spans="1:9" ht="11.25" customHeight="1">
      <c r="A23" s="17">
        <v>20</v>
      </c>
      <c r="B23" s="18" t="s">
        <v>25</v>
      </c>
      <c r="C23" s="110" t="s">
        <v>227</v>
      </c>
      <c r="D23" s="19">
        <v>3933</v>
      </c>
      <c r="E23" s="19">
        <v>1560</v>
      </c>
      <c r="F23" s="19">
        <v>30</v>
      </c>
      <c r="G23" s="19">
        <v>2</v>
      </c>
      <c r="H23" s="19">
        <v>145</v>
      </c>
      <c r="I23" s="19">
        <f t="shared" si="0"/>
        <v>4108</v>
      </c>
    </row>
    <row r="24" spans="1:9" ht="11.25" customHeight="1">
      <c r="A24" s="17">
        <v>21</v>
      </c>
      <c r="B24" s="18" t="s">
        <v>26</v>
      </c>
      <c r="C24" s="110" t="s">
        <v>227</v>
      </c>
      <c r="D24" s="19">
        <v>3568</v>
      </c>
      <c r="E24" s="19">
        <v>1255</v>
      </c>
      <c r="F24" s="19">
        <v>180</v>
      </c>
      <c r="G24" s="19">
        <v>43</v>
      </c>
      <c r="H24" s="19">
        <v>926</v>
      </c>
      <c r="I24" s="19">
        <f t="shared" si="0"/>
        <v>4674</v>
      </c>
    </row>
    <row r="25" spans="1:9" ht="11.25" customHeight="1">
      <c r="A25" s="17">
        <v>22</v>
      </c>
      <c r="B25" s="18" t="s">
        <v>27</v>
      </c>
      <c r="C25" s="110" t="s">
        <v>227</v>
      </c>
      <c r="D25" s="19">
        <v>6922</v>
      </c>
      <c r="E25" s="19">
        <v>2447</v>
      </c>
      <c r="F25" s="19">
        <v>332</v>
      </c>
      <c r="G25" s="19">
        <v>33</v>
      </c>
      <c r="H25" s="19">
        <v>908</v>
      </c>
      <c r="I25" s="19">
        <f t="shared" si="0"/>
        <v>8162</v>
      </c>
    </row>
    <row r="26" spans="1:9" ht="11.25" customHeight="1">
      <c r="A26" s="17">
        <v>23</v>
      </c>
      <c r="B26" s="18" t="s">
        <v>28</v>
      </c>
      <c r="C26" s="110" t="s">
        <v>227</v>
      </c>
      <c r="D26" s="19">
        <v>6377</v>
      </c>
      <c r="E26" s="19">
        <v>2191</v>
      </c>
      <c r="F26" s="19">
        <v>116</v>
      </c>
      <c r="G26" s="19">
        <v>8</v>
      </c>
      <c r="H26" s="19">
        <v>367</v>
      </c>
      <c r="I26" s="19">
        <f t="shared" si="0"/>
        <v>6860</v>
      </c>
    </row>
    <row r="27" spans="1:9" ht="11.25" customHeight="1">
      <c r="A27" s="17">
        <v>24</v>
      </c>
      <c r="B27" s="18" t="s">
        <v>29</v>
      </c>
      <c r="C27" s="110" t="s">
        <v>227</v>
      </c>
      <c r="D27" s="19">
        <v>2213</v>
      </c>
      <c r="E27" s="19">
        <v>616</v>
      </c>
      <c r="F27" s="19">
        <v>102</v>
      </c>
      <c r="G27" s="19">
        <v>0</v>
      </c>
      <c r="H27" s="19">
        <v>207</v>
      </c>
      <c r="I27" s="19">
        <f t="shared" si="0"/>
        <v>2522</v>
      </c>
    </row>
    <row r="28" spans="1:9" ht="11.25" customHeight="1">
      <c r="A28" s="17">
        <v>25</v>
      </c>
      <c r="B28" s="18" t="s">
        <v>30</v>
      </c>
      <c r="C28" s="110" t="s">
        <v>227</v>
      </c>
      <c r="D28" s="19">
        <v>3811</v>
      </c>
      <c r="E28" s="19">
        <v>1305</v>
      </c>
      <c r="F28" s="19">
        <v>195</v>
      </c>
      <c r="G28" s="19">
        <v>33</v>
      </c>
      <c r="H28" s="19">
        <v>606</v>
      </c>
      <c r="I28" s="19">
        <f t="shared" si="0"/>
        <v>4612</v>
      </c>
    </row>
    <row r="29" spans="1:9" ht="11.25" customHeight="1">
      <c r="A29" s="17">
        <v>26</v>
      </c>
      <c r="B29" s="18" t="s">
        <v>31</v>
      </c>
      <c r="C29" s="110" t="s">
        <v>227</v>
      </c>
      <c r="D29" s="19">
        <v>3618</v>
      </c>
      <c r="E29" s="19">
        <v>1263</v>
      </c>
      <c r="F29" s="19">
        <v>136</v>
      </c>
      <c r="G29" s="19">
        <v>16</v>
      </c>
      <c r="H29" s="19">
        <v>290</v>
      </c>
      <c r="I29" s="19">
        <f t="shared" si="0"/>
        <v>4044</v>
      </c>
    </row>
    <row r="30" spans="1:9" ht="11.25" customHeight="1">
      <c r="A30" s="17">
        <v>27</v>
      </c>
      <c r="B30" s="18" t="s">
        <v>32</v>
      </c>
      <c r="C30" s="110" t="s">
        <v>227</v>
      </c>
      <c r="D30" s="19">
        <v>2820</v>
      </c>
      <c r="E30" s="19">
        <v>1050</v>
      </c>
      <c r="F30" s="19">
        <v>163</v>
      </c>
      <c r="G30" s="19">
        <v>13</v>
      </c>
      <c r="H30" s="19">
        <v>312</v>
      </c>
      <c r="I30" s="19">
        <f t="shared" si="0"/>
        <v>3295</v>
      </c>
    </row>
    <row r="31" spans="1:9" ht="11.25" customHeight="1">
      <c r="A31" s="17">
        <v>28</v>
      </c>
      <c r="B31" s="18" t="s">
        <v>33</v>
      </c>
      <c r="C31" s="110" t="s">
        <v>227</v>
      </c>
      <c r="D31" s="19">
        <v>3940</v>
      </c>
      <c r="E31" s="19">
        <v>1508</v>
      </c>
      <c r="F31" s="19">
        <v>167</v>
      </c>
      <c r="G31" s="19">
        <v>17</v>
      </c>
      <c r="H31" s="19">
        <v>578</v>
      </c>
      <c r="I31" s="19">
        <f t="shared" si="0"/>
        <v>4685</v>
      </c>
    </row>
    <row r="32" spans="1:9" ht="11.25" customHeight="1">
      <c r="A32" s="17">
        <v>29</v>
      </c>
      <c r="B32" s="18" t="s">
        <v>34</v>
      </c>
      <c r="C32" s="110" t="s">
        <v>227</v>
      </c>
      <c r="D32" s="19">
        <v>2838</v>
      </c>
      <c r="E32" s="19">
        <v>1127</v>
      </c>
      <c r="F32" s="19">
        <v>103</v>
      </c>
      <c r="G32" s="19">
        <v>4</v>
      </c>
      <c r="H32" s="19">
        <v>88</v>
      </c>
      <c r="I32" s="19">
        <f t="shared" si="0"/>
        <v>3029</v>
      </c>
    </row>
    <row r="33" spans="1:9" ht="11.25" customHeight="1">
      <c r="A33" s="17">
        <v>30</v>
      </c>
      <c r="B33" s="18" t="s">
        <v>35</v>
      </c>
      <c r="C33" s="110" t="s">
        <v>227</v>
      </c>
      <c r="D33" s="19">
        <v>2586</v>
      </c>
      <c r="E33" s="19">
        <v>923</v>
      </c>
      <c r="F33" s="19">
        <v>139</v>
      </c>
      <c r="G33" s="19">
        <v>18</v>
      </c>
      <c r="H33" s="19">
        <v>205</v>
      </c>
      <c r="I33" s="19">
        <f t="shared" si="0"/>
        <v>2930</v>
      </c>
    </row>
    <row r="34" spans="1:9" ht="11.25" customHeight="1">
      <c r="A34" s="17">
        <v>31</v>
      </c>
      <c r="B34" s="18" t="s">
        <v>36</v>
      </c>
      <c r="C34" s="110" t="s">
        <v>228</v>
      </c>
      <c r="D34" s="46">
        <v>17030</v>
      </c>
      <c r="E34" s="19">
        <v>4871</v>
      </c>
      <c r="F34" s="46">
        <v>589</v>
      </c>
      <c r="G34" s="46">
        <v>30</v>
      </c>
      <c r="H34" s="19">
        <v>2890</v>
      </c>
      <c r="I34" s="19">
        <f t="shared" si="0"/>
        <v>20509</v>
      </c>
    </row>
    <row r="35" spans="1:9" ht="11.25" customHeight="1">
      <c r="A35" s="17">
        <v>32</v>
      </c>
      <c r="B35" s="18" t="s">
        <v>37</v>
      </c>
      <c r="C35" s="110" t="s">
        <v>228</v>
      </c>
      <c r="D35" s="46">
        <v>11213</v>
      </c>
      <c r="E35" s="19">
        <v>3860</v>
      </c>
      <c r="F35" s="46">
        <v>574</v>
      </c>
      <c r="G35" s="46">
        <v>53</v>
      </c>
      <c r="H35" s="19">
        <v>829</v>
      </c>
      <c r="I35" s="19">
        <f t="shared" si="0"/>
        <v>12616</v>
      </c>
    </row>
    <row r="36" spans="1:9" ht="11.25" customHeight="1">
      <c r="A36" s="17">
        <v>33</v>
      </c>
      <c r="B36" s="18" t="s">
        <v>38</v>
      </c>
      <c r="C36" s="110" t="s">
        <v>228</v>
      </c>
      <c r="D36" s="46">
        <v>10150</v>
      </c>
      <c r="E36" s="19">
        <v>3779</v>
      </c>
      <c r="F36" s="46">
        <v>463</v>
      </c>
      <c r="G36" s="46">
        <v>73</v>
      </c>
      <c r="H36" s="19">
        <v>1685</v>
      </c>
      <c r="I36" s="19">
        <f t="shared" si="0"/>
        <v>12298</v>
      </c>
    </row>
    <row r="37" spans="1:9" ht="11.25" customHeight="1">
      <c r="A37" s="17">
        <v>34</v>
      </c>
      <c r="B37" s="18" t="s">
        <v>39</v>
      </c>
      <c r="C37" s="110" t="s">
        <v>228</v>
      </c>
      <c r="D37" s="46">
        <v>12979</v>
      </c>
      <c r="E37" s="19">
        <v>4301</v>
      </c>
      <c r="F37" s="46">
        <v>68</v>
      </c>
      <c r="G37" s="46">
        <v>4</v>
      </c>
      <c r="H37" s="19">
        <v>2790</v>
      </c>
      <c r="I37" s="19">
        <f t="shared" si="0"/>
        <v>15837</v>
      </c>
    </row>
    <row r="38" spans="1:9" ht="11.25" customHeight="1">
      <c r="A38" s="17">
        <v>35</v>
      </c>
      <c r="B38" s="18" t="s">
        <v>40</v>
      </c>
      <c r="C38" s="110" t="s">
        <v>228</v>
      </c>
      <c r="D38" s="46">
        <v>13961</v>
      </c>
      <c r="E38" s="19">
        <v>5301</v>
      </c>
      <c r="F38" s="46">
        <v>496</v>
      </c>
      <c r="G38" s="46">
        <v>123</v>
      </c>
      <c r="H38" s="19">
        <v>2611</v>
      </c>
      <c r="I38" s="19">
        <f t="shared" si="0"/>
        <v>17068</v>
      </c>
    </row>
    <row r="39" spans="1:9" ht="11.25" customHeight="1">
      <c r="A39" s="17">
        <v>36</v>
      </c>
      <c r="B39" s="18" t="s">
        <v>41</v>
      </c>
      <c r="C39" s="110" t="s">
        <v>228</v>
      </c>
      <c r="D39" s="46">
        <v>10701</v>
      </c>
      <c r="E39" s="19">
        <v>4945</v>
      </c>
      <c r="F39" s="46">
        <v>514</v>
      </c>
      <c r="G39" s="19">
        <v>40</v>
      </c>
      <c r="H39" s="19">
        <v>1129</v>
      </c>
      <c r="I39" s="19">
        <f t="shared" si="0"/>
        <v>12344</v>
      </c>
    </row>
    <row r="40" spans="1:9" ht="11.25" customHeight="1">
      <c r="A40" s="17">
        <v>37</v>
      </c>
      <c r="B40" s="18" t="s">
        <v>42</v>
      </c>
      <c r="C40" s="110" t="s">
        <v>228</v>
      </c>
      <c r="D40" s="46">
        <v>8156</v>
      </c>
      <c r="E40" s="19">
        <v>2551</v>
      </c>
      <c r="F40" s="19">
        <v>321</v>
      </c>
      <c r="G40" s="19">
        <v>46</v>
      </c>
      <c r="H40" s="19">
        <v>858</v>
      </c>
      <c r="I40" s="19">
        <f t="shared" si="0"/>
        <v>9335</v>
      </c>
    </row>
    <row r="41" spans="1:9" ht="11.25" customHeight="1">
      <c r="A41" s="17">
        <v>38</v>
      </c>
      <c r="B41" s="18" t="s">
        <v>43</v>
      </c>
      <c r="C41" s="110" t="s">
        <v>228</v>
      </c>
      <c r="D41" s="46">
        <v>6259</v>
      </c>
      <c r="E41" s="19">
        <v>2557</v>
      </c>
      <c r="F41" s="46">
        <v>221</v>
      </c>
      <c r="G41" s="46">
        <v>13</v>
      </c>
      <c r="H41" s="19">
        <v>647</v>
      </c>
      <c r="I41" s="19">
        <f t="shared" si="0"/>
        <v>7127</v>
      </c>
    </row>
    <row r="42" spans="1:9" ht="11.25" customHeight="1">
      <c r="A42" s="17">
        <v>39</v>
      </c>
      <c r="B42" s="18" t="s">
        <v>44</v>
      </c>
      <c r="C42" s="110" t="s">
        <v>228</v>
      </c>
      <c r="D42" s="46">
        <v>4518</v>
      </c>
      <c r="E42" s="19">
        <v>1800</v>
      </c>
      <c r="F42" s="46">
        <v>281</v>
      </c>
      <c r="G42" s="46">
        <v>26</v>
      </c>
      <c r="H42" s="19">
        <v>513</v>
      </c>
      <c r="I42" s="19">
        <f t="shared" si="0"/>
        <v>5312</v>
      </c>
    </row>
    <row r="43" spans="1:9" ht="11.25" customHeight="1">
      <c r="A43" s="17">
        <v>40</v>
      </c>
      <c r="B43" s="18" t="s">
        <v>45</v>
      </c>
      <c r="C43" s="110" t="s">
        <v>228</v>
      </c>
      <c r="D43" s="46">
        <v>4438</v>
      </c>
      <c r="E43" s="19">
        <v>1366</v>
      </c>
      <c r="F43" s="46">
        <v>460</v>
      </c>
      <c r="G43" s="46">
        <v>22</v>
      </c>
      <c r="H43" s="19">
        <v>656</v>
      </c>
      <c r="I43" s="19">
        <f t="shared" si="0"/>
        <v>5554</v>
      </c>
    </row>
    <row r="44" spans="1:9" ht="11.25" customHeight="1">
      <c r="A44" s="17">
        <v>41</v>
      </c>
      <c r="B44" s="18" t="s">
        <v>46</v>
      </c>
      <c r="C44" s="110" t="s">
        <v>228</v>
      </c>
      <c r="D44" s="46">
        <v>4043</v>
      </c>
      <c r="E44" s="19">
        <v>1607</v>
      </c>
      <c r="F44" s="46">
        <v>185</v>
      </c>
      <c r="G44" s="19">
        <v>12</v>
      </c>
      <c r="H44" s="19">
        <v>831</v>
      </c>
      <c r="I44" s="19">
        <f t="shared" si="0"/>
        <v>5059</v>
      </c>
    </row>
    <row r="45" spans="1:9" ht="11.25" customHeight="1">
      <c r="A45" s="17">
        <v>42</v>
      </c>
      <c r="B45" s="18" t="s">
        <v>47</v>
      </c>
      <c r="C45" s="110" t="s">
        <v>228</v>
      </c>
      <c r="D45" s="46">
        <v>3027</v>
      </c>
      <c r="E45" s="19">
        <v>1168</v>
      </c>
      <c r="F45" s="46">
        <v>173</v>
      </c>
      <c r="G45" s="46">
        <v>35</v>
      </c>
      <c r="H45" s="19">
        <v>402</v>
      </c>
      <c r="I45" s="19">
        <f t="shared" si="0"/>
        <v>3602</v>
      </c>
    </row>
    <row r="46" spans="1:9" ht="11.25" customHeight="1">
      <c r="A46" s="17">
        <v>43</v>
      </c>
      <c r="B46" s="18" t="s">
        <v>48</v>
      </c>
      <c r="C46" s="110" t="s">
        <v>229</v>
      </c>
      <c r="D46" s="46">
        <v>15462</v>
      </c>
      <c r="E46" s="19">
        <v>6962</v>
      </c>
      <c r="F46" s="19">
        <v>1467</v>
      </c>
      <c r="G46" s="19">
        <v>127</v>
      </c>
      <c r="H46" s="19">
        <v>3722</v>
      </c>
      <c r="I46" s="19">
        <f t="shared" si="0"/>
        <v>20651</v>
      </c>
    </row>
    <row r="47" spans="1:9" ht="11.25" customHeight="1">
      <c r="A47" s="17">
        <v>44</v>
      </c>
      <c r="B47" s="18" t="s">
        <v>49</v>
      </c>
      <c r="C47" s="110" t="s">
        <v>229</v>
      </c>
      <c r="D47" s="46">
        <v>4150</v>
      </c>
      <c r="E47" s="19">
        <v>1615</v>
      </c>
      <c r="F47" s="46">
        <v>371</v>
      </c>
      <c r="G47" s="46">
        <v>9</v>
      </c>
      <c r="H47" s="19">
        <v>996</v>
      </c>
      <c r="I47" s="19">
        <f t="shared" si="0"/>
        <v>5517</v>
      </c>
    </row>
    <row r="48" spans="1:9" ht="11.25" customHeight="1">
      <c r="A48" s="17">
        <v>45</v>
      </c>
      <c r="B48" s="18" t="s">
        <v>50</v>
      </c>
      <c r="C48" s="110" t="s">
        <v>229</v>
      </c>
      <c r="D48" s="46">
        <v>7574</v>
      </c>
      <c r="E48" s="19">
        <v>3037</v>
      </c>
      <c r="F48" s="46">
        <v>613</v>
      </c>
      <c r="G48" s="46">
        <v>53</v>
      </c>
      <c r="H48" s="19">
        <v>967</v>
      </c>
      <c r="I48" s="19">
        <f t="shared" si="0"/>
        <v>9154</v>
      </c>
    </row>
    <row r="49" spans="1:9" ht="11.25" customHeight="1">
      <c r="A49" s="17">
        <v>46</v>
      </c>
      <c r="B49" s="18" t="s">
        <v>75</v>
      </c>
      <c r="C49" s="110" t="s">
        <v>229</v>
      </c>
      <c r="D49" s="46">
        <v>4672</v>
      </c>
      <c r="E49" s="46">
        <v>2240</v>
      </c>
      <c r="F49" s="19">
        <v>194</v>
      </c>
      <c r="G49" s="19">
        <v>0</v>
      </c>
      <c r="H49" s="19">
        <v>578</v>
      </c>
      <c r="I49" s="19">
        <f t="shared" si="0"/>
        <v>5444</v>
      </c>
    </row>
    <row r="50" spans="1:9" ht="11.25" customHeight="1">
      <c r="A50" s="17">
        <v>47</v>
      </c>
      <c r="B50" s="18" t="s">
        <v>52</v>
      </c>
      <c r="C50" s="110" t="s">
        <v>229</v>
      </c>
      <c r="D50" s="46">
        <v>3568</v>
      </c>
      <c r="E50" s="46">
        <v>1202</v>
      </c>
      <c r="F50" s="19">
        <v>164</v>
      </c>
      <c r="G50" s="19">
        <v>12</v>
      </c>
      <c r="H50" s="19">
        <v>724</v>
      </c>
      <c r="I50" s="19">
        <f t="shared" si="0"/>
        <v>4456</v>
      </c>
    </row>
    <row r="51" spans="1:9" ht="11.25" customHeight="1">
      <c r="A51" s="17">
        <v>48</v>
      </c>
      <c r="B51" s="18" t="s">
        <v>53</v>
      </c>
      <c r="C51" s="110" t="s">
        <v>229</v>
      </c>
      <c r="D51" s="46">
        <v>2675</v>
      </c>
      <c r="E51" s="46">
        <v>1019</v>
      </c>
      <c r="F51" s="19">
        <v>192</v>
      </c>
      <c r="G51" s="19">
        <v>10</v>
      </c>
      <c r="H51" s="19">
        <v>262</v>
      </c>
      <c r="I51" s="19">
        <f t="shared" si="0"/>
        <v>3129</v>
      </c>
    </row>
    <row r="52" spans="1:9" ht="12.75">
      <c r="A52" s="17">
        <v>49</v>
      </c>
      <c r="B52" s="18" t="s">
        <v>54</v>
      </c>
      <c r="C52" s="110" t="s">
        <v>229</v>
      </c>
      <c r="D52" s="46">
        <v>2882</v>
      </c>
      <c r="E52" s="46">
        <v>928</v>
      </c>
      <c r="F52" s="19">
        <v>151</v>
      </c>
      <c r="G52" s="19">
        <v>16</v>
      </c>
      <c r="H52" s="19">
        <v>867</v>
      </c>
      <c r="I52" s="19">
        <f t="shared" si="0"/>
        <v>3900</v>
      </c>
    </row>
    <row r="53" spans="1:9" ht="12.75">
      <c r="A53" s="17">
        <v>50</v>
      </c>
      <c r="B53" s="18" t="s">
        <v>55</v>
      </c>
      <c r="C53" s="110" t="s">
        <v>229</v>
      </c>
      <c r="D53" s="46">
        <v>5119</v>
      </c>
      <c r="E53" s="46">
        <v>1968</v>
      </c>
      <c r="F53" s="46">
        <v>312</v>
      </c>
      <c r="G53" s="19">
        <v>75</v>
      </c>
      <c r="H53" s="19">
        <v>658</v>
      </c>
      <c r="I53" s="19">
        <f t="shared" si="0"/>
        <v>6089</v>
      </c>
    </row>
    <row r="54" spans="1:9" ht="12.75">
      <c r="A54" s="17">
        <v>51</v>
      </c>
      <c r="B54" s="18" t="s">
        <v>56</v>
      </c>
      <c r="C54" s="110" t="s">
        <v>229</v>
      </c>
      <c r="D54" s="46">
        <v>1581</v>
      </c>
      <c r="E54" s="46">
        <v>459</v>
      </c>
      <c r="F54" s="46">
        <v>125</v>
      </c>
      <c r="G54" s="46">
        <v>19</v>
      </c>
      <c r="H54" s="19">
        <v>177</v>
      </c>
      <c r="I54" s="19">
        <f t="shared" si="0"/>
        <v>1883</v>
      </c>
    </row>
    <row r="55" spans="1:9" ht="12.75">
      <c r="A55" s="17">
        <v>52</v>
      </c>
      <c r="B55" s="18" t="s">
        <v>57</v>
      </c>
      <c r="C55" s="110" t="s">
        <v>230</v>
      </c>
      <c r="D55" s="19">
        <v>11225</v>
      </c>
      <c r="E55" s="19">
        <v>3541</v>
      </c>
      <c r="F55" s="19">
        <v>988</v>
      </c>
      <c r="G55" s="19">
        <v>33</v>
      </c>
      <c r="H55" s="19">
        <v>1665</v>
      </c>
      <c r="I55" s="19">
        <f aca="true" t="shared" si="1" ref="I55:I64">D55+F55+H55</f>
        <v>13878</v>
      </c>
    </row>
    <row r="56" spans="1:9" ht="12.75">
      <c r="A56" s="17">
        <v>53</v>
      </c>
      <c r="B56" s="18" t="s">
        <v>58</v>
      </c>
      <c r="C56" s="110" t="s">
        <v>230</v>
      </c>
      <c r="D56" s="19">
        <v>5358</v>
      </c>
      <c r="E56" s="19">
        <v>2523</v>
      </c>
      <c r="F56" s="19">
        <v>110</v>
      </c>
      <c r="G56" s="19">
        <v>0</v>
      </c>
      <c r="H56" s="19">
        <v>219</v>
      </c>
      <c r="I56" s="19">
        <f t="shared" si="1"/>
        <v>5687</v>
      </c>
    </row>
    <row r="57" spans="1:9" ht="12.75">
      <c r="A57" s="17">
        <v>54</v>
      </c>
      <c r="B57" s="18" t="s">
        <v>59</v>
      </c>
      <c r="C57" s="110" t="s">
        <v>230</v>
      </c>
      <c r="D57" s="19">
        <v>6362</v>
      </c>
      <c r="E57" s="19">
        <v>1928</v>
      </c>
      <c r="F57" s="19">
        <v>223</v>
      </c>
      <c r="G57" s="19">
        <v>35</v>
      </c>
      <c r="H57" s="19">
        <v>351</v>
      </c>
      <c r="I57" s="19">
        <f t="shared" si="1"/>
        <v>6936</v>
      </c>
    </row>
    <row r="58" spans="1:9" ht="12.75">
      <c r="A58" s="17">
        <v>55</v>
      </c>
      <c r="B58" s="18" t="s">
        <v>60</v>
      </c>
      <c r="C58" s="110" t="s">
        <v>230</v>
      </c>
      <c r="D58" s="19">
        <v>3957</v>
      </c>
      <c r="E58" s="19">
        <v>1305</v>
      </c>
      <c r="F58" s="19">
        <v>184</v>
      </c>
      <c r="G58" s="19">
        <v>42</v>
      </c>
      <c r="H58" s="19">
        <v>510</v>
      </c>
      <c r="I58" s="19">
        <f t="shared" si="1"/>
        <v>4651</v>
      </c>
    </row>
    <row r="59" spans="1:9" ht="12.75">
      <c r="A59" s="17">
        <v>56</v>
      </c>
      <c r="B59" s="18" t="s">
        <v>61</v>
      </c>
      <c r="C59" s="110" t="s">
        <v>230</v>
      </c>
      <c r="D59" s="19">
        <v>3439</v>
      </c>
      <c r="E59" s="19">
        <v>891</v>
      </c>
      <c r="F59" s="19">
        <v>239</v>
      </c>
      <c r="G59" s="19">
        <v>15</v>
      </c>
      <c r="H59" s="19">
        <v>311</v>
      </c>
      <c r="I59" s="19">
        <f t="shared" si="1"/>
        <v>3989</v>
      </c>
    </row>
    <row r="60" spans="1:9" ht="12.75">
      <c r="A60" s="17">
        <v>57</v>
      </c>
      <c r="B60" s="18" t="s">
        <v>62</v>
      </c>
      <c r="C60" s="110" t="s">
        <v>230</v>
      </c>
      <c r="D60" s="19">
        <v>2705</v>
      </c>
      <c r="E60" s="19">
        <v>892</v>
      </c>
      <c r="F60" s="19">
        <v>210</v>
      </c>
      <c r="G60" s="19">
        <v>17</v>
      </c>
      <c r="H60" s="19">
        <v>330</v>
      </c>
      <c r="I60" s="19">
        <f t="shared" si="1"/>
        <v>3245</v>
      </c>
    </row>
    <row r="61" spans="1:9" ht="12.75">
      <c r="A61" s="17">
        <v>58</v>
      </c>
      <c r="B61" s="18" t="s">
        <v>63</v>
      </c>
      <c r="C61" s="110" t="s">
        <v>231</v>
      </c>
      <c r="D61" s="19">
        <v>17835</v>
      </c>
      <c r="E61" s="19">
        <v>5809</v>
      </c>
      <c r="F61" s="19">
        <v>866</v>
      </c>
      <c r="G61" s="19">
        <v>57</v>
      </c>
      <c r="H61" s="19">
        <v>2430</v>
      </c>
      <c r="I61" s="19">
        <f t="shared" si="1"/>
        <v>21131</v>
      </c>
    </row>
    <row r="62" spans="1:9" ht="12.75">
      <c r="A62" s="17">
        <v>59</v>
      </c>
      <c r="B62" s="18" t="s">
        <v>64</v>
      </c>
      <c r="C62" s="110" t="s">
        <v>231</v>
      </c>
      <c r="D62" s="19">
        <v>6435</v>
      </c>
      <c r="E62" s="19">
        <v>2129</v>
      </c>
      <c r="F62" s="19">
        <v>279</v>
      </c>
      <c r="G62" s="19">
        <v>17</v>
      </c>
      <c r="H62" s="19">
        <v>1249</v>
      </c>
      <c r="I62" s="19">
        <f t="shared" si="1"/>
        <v>7963</v>
      </c>
    </row>
    <row r="63" spans="1:9" ht="12.75">
      <c r="A63" s="17">
        <v>60</v>
      </c>
      <c r="B63" s="18" t="s">
        <v>65</v>
      </c>
      <c r="C63" s="110" t="s">
        <v>231</v>
      </c>
      <c r="D63" s="19">
        <v>5597</v>
      </c>
      <c r="E63" s="19">
        <v>1831</v>
      </c>
      <c r="F63" s="19">
        <v>290</v>
      </c>
      <c r="G63" s="19">
        <v>36</v>
      </c>
      <c r="H63" s="19">
        <v>2006</v>
      </c>
      <c r="I63" s="19">
        <f t="shared" si="1"/>
        <v>7893</v>
      </c>
    </row>
    <row r="64" spans="1:9" ht="12.75">
      <c r="A64" s="17">
        <v>61</v>
      </c>
      <c r="B64" s="18" t="s">
        <v>66</v>
      </c>
      <c r="C64" s="110" t="s">
        <v>231</v>
      </c>
      <c r="D64" s="19">
        <v>4046</v>
      </c>
      <c r="E64" s="19">
        <v>1698</v>
      </c>
      <c r="F64" s="19">
        <v>298</v>
      </c>
      <c r="G64" s="19">
        <v>19</v>
      </c>
      <c r="H64" s="19">
        <v>336</v>
      </c>
      <c r="I64" s="19">
        <f t="shared" si="1"/>
        <v>4680</v>
      </c>
    </row>
    <row r="65" spans="1:9" ht="12.75">
      <c r="A65" s="20"/>
      <c r="B65" s="20" t="s">
        <v>232</v>
      </c>
      <c r="C65" s="20"/>
      <c r="D65" s="21">
        <f aca="true" t="shared" si="2" ref="D65:I65">SUM(D4:D64)</f>
        <v>423712</v>
      </c>
      <c r="E65" s="21">
        <f t="shared" si="2"/>
        <v>146794</v>
      </c>
      <c r="F65" s="21">
        <f t="shared" si="2"/>
        <v>24011</v>
      </c>
      <c r="G65" s="21">
        <f t="shared" si="2"/>
        <v>2010</v>
      </c>
      <c r="H65" s="21">
        <f t="shared" si="2"/>
        <v>57133</v>
      </c>
      <c r="I65" s="52">
        <f t="shared" si="2"/>
        <v>504856</v>
      </c>
    </row>
    <row r="66" spans="1:9" ht="12.75">
      <c r="A66" s="24"/>
      <c r="B66" s="25"/>
      <c r="C66" s="25"/>
      <c r="D66" s="49"/>
      <c r="E66" s="49"/>
      <c r="F66" s="49"/>
      <c r="G66" s="49"/>
      <c r="H66" s="38"/>
      <c r="I66" s="24"/>
    </row>
    <row r="67" spans="1:9" s="49" customFormat="1" ht="12" customHeight="1">
      <c r="A67" s="42"/>
      <c r="B67" s="131"/>
      <c r="C67" s="131"/>
      <c r="D67" s="131"/>
      <c r="E67" s="131"/>
      <c r="F67" s="61"/>
      <c r="G67" s="61"/>
      <c r="H67" s="133"/>
      <c r="I67" s="132"/>
    </row>
    <row r="68" ht="12.75">
      <c r="F68" s="49"/>
    </row>
  </sheetData>
  <mergeCells count="1">
    <mergeCell ref="A1:I1"/>
  </mergeCells>
  <printOptions/>
  <pageMargins left="0.99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U66"/>
  <sheetViews>
    <sheetView workbookViewId="0" topLeftCell="A4">
      <selection activeCell="M30" sqref="M30"/>
    </sheetView>
  </sheetViews>
  <sheetFormatPr defaultColWidth="9.140625" defaultRowHeight="12.75"/>
  <cols>
    <col min="1" max="1" width="4.140625" style="14" bestFit="1" customWidth="1"/>
    <col min="2" max="2" width="17.00390625" style="14" bestFit="1" customWidth="1"/>
    <col min="3" max="3" width="5.00390625" style="14" bestFit="1" customWidth="1"/>
    <col min="4" max="4" width="8.140625" style="14" bestFit="1" customWidth="1"/>
    <col min="5" max="5" width="8.421875" style="14" bestFit="1" customWidth="1"/>
    <col min="6" max="6" width="9.28125" style="14" customWidth="1"/>
    <col min="7" max="7" width="7.00390625" style="14" bestFit="1" customWidth="1"/>
    <col min="8" max="8" width="9.8515625" style="14" bestFit="1" customWidth="1"/>
    <col min="9" max="9" width="6.7109375" style="14" bestFit="1" customWidth="1"/>
    <col min="10" max="10" width="5.57421875" style="22" bestFit="1" customWidth="1"/>
    <col min="11" max="11" width="7.57421875" style="22" bestFit="1" customWidth="1"/>
    <col min="12" max="12" width="8.28125" style="22" customWidth="1"/>
    <col min="13" max="13" width="8.8515625" style="14" bestFit="1" customWidth="1"/>
    <col min="14" max="14" width="7.8515625" style="14" bestFit="1" customWidth="1"/>
    <col min="15" max="15" width="9.00390625" style="14" bestFit="1" customWidth="1"/>
    <col min="16" max="16" width="8.00390625" style="125" bestFit="1" customWidth="1"/>
    <col min="17" max="17" width="8.57421875" style="125" customWidth="1"/>
    <col min="18" max="16384" width="9.140625" style="14" customWidth="1"/>
  </cols>
  <sheetData>
    <row r="1" spans="1:15" ht="12.75">
      <c r="A1" s="231" t="s">
        <v>94</v>
      </c>
      <c r="B1" s="231"/>
      <c r="C1" s="231"/>
      <c r="D1" s="231"/>
      <c r="E1" s="231"/>
      <c r="F1" s="231"/>
      <c r="G1" s="231"/>
      <c r="H1" s="231"/>
      <c r="I1" s="231"/>
      <c r="J1" s="42"/>
      <c r="K1" s="42"/>
      <c r="O1" s="22"/>
    </row>
    <row r="2" spans="1:17" ht="16.5" customHeight="1">
      <c r="A2" s="134"/>
      <c r="B2" s="105"/>
      <c r="C2" s="105"/>
      <c r="D2" s="107"/>
      <c r="E2" s="105"/>
      <c r="F2" s="105"/>
      <c r="G2" s="135"/>
      <c r="H2" s="105"/>
      <c r="I2" s="105"/>
      <c r="J2" s="42"/>
      <c r="K2" s="42"/>
      <c r="L2" s="136"/>
      <c r="O2" s="22"/>
      <c r="P2" s="137"/>
      <c r="Q2" s="137"/>
    </row>
    <row r="3" spans="1:21" ht="45">
      <c r="A3" s="110" t="s">
        <v>0</v>
      </c>
      <c r="B3" s="110" t="s">
        <v>1</v>
      </c>
      <c r="C3" s="110" t="s">
        <v>221</v>
      </c>
      <c r="D3" s="110" t="s">
        <v>101</v>
      </c>
      <c r="E3" s="110" t="s">
        <v>102</v>
      </c>
      <c r="F3" s="110" t="s">
        <v>120</v>
      </c>
      <c r="G3" s="111" t="s">
        <v>110</v>
      </c>
      <c r="H3" s="110" t="s">
        <v>104</v>
      </c>
      <c r="I3" s="110" t="s">
        <v>105</v>
      </c>
      <c r="J3" s="111" t="s">
        <v>121</v>
      </c>
      <c r="K3" s="111" t="s">
        <v>122</v>
      </c>
      <c r="L3" s="111" t="s">
        <v>132</v>
      </c>
      <c r="M3" s="111" t="s">
        <v>107</v>
      </c>
      <c r="N3" s="110" t="s">
        <v>108</v>
      </c>
      <c r="O3" s="111" t="s">
        <v>109</v>
      </c>
      <c r="P3" s="112" t="s">
        <v>115</v>
      </c>
      <c r="Q3" s="112" t="s">
        <v>116</v>
      </c>
      <c r="R3" s="114"/>
      <c r="S3" s="114"/>
      <c r="T3" s="114"/>
      <c r="U3" s="114"/>
    </row>
    <row r="4" spans="1:17" ht="12.75">
      <c r="A4" s="80">
        <v>1</v>
      </c>
      <c r="B4" s="81" t="s">
        <v>6</v>
      </c>
      <c r="C4" s="110" t="s">
        <v>222</v>
      </c>
      <c r="D4" s="56">
        <v>0</v>
      </c>
      <c r="E4" s="19">
        <v>0</v>
      </c>
      <c r="F4" s="19">
        <v>95</v>
      </c>
      <c r="G4" s="19">
        <v>1405</v>
      </c>
      <c r="H4" s="119">
        <v>2323</v>
      </c>
      <c r="I4" s="119">
        <v>6</v>
      </c>
      <c r="J4" s="19">
        <v>0</v>
      </c>
      <c r="K4" s="19">
        <v>0</v>
      </c>
      <c r="L4" s="19">
        <v>6</v>
      </c>
      <c r="M4" s="119">
        <v>0</v>
      </c>
      <c r="N4" s="56">
        <v>182</v>
      </c>
      <c r="O4" s="56">
        <v>3</v>
      </c>
      <c r="P4" s="138">
        <v>0</v>
      </c>
      <c r="Q4" s="138">
        <v>3</v>
      </c>
    </row>
    <row r="5" spans="1:17" ht="12.75">
      <c r="A5" s="17">
        <v>2</v>
      </c>
      <c r="B5" s="18" t="s">
        <v>7</v>
      </c>
      <c r="C5" s="110" t="s">
        <v>222</v>
      </c>
      <c r="D5" s="19">
        <v>0</v>
      </c>
      <c r="E5" s="19">
        <v>0</v>
      </c>
      <c r="F5" s="19">
        <v>22</v>
      </c>
      <c r="G5" s="19">
        <v>0</v>
      </c>
      <c r="H5" s="19">
        <v>765</v>
      </c>
      <c r="I5" s="37">
        <v>0</v>
      </c>
      <c r="J5" s="37">
        <v>0</v>
      </c>
      <c r="K5" s="37">
        <v>0</v>
      </c>
      <c r="L5" s="19">
        <v>7</v>
      </c>
      <c r="M5" s="19">
        <v>0</v>
      </c>
      <c r="N5" s="19">
        <v>0</v>
      </c>
      <c r="O5" s="19">
        <v>0</v>
      </c>
      <c r="P5" s="138">
        <v>0</v>
      </c>
      <c r="Q5" s="138">
        <v>0</v>
      </c>
    </row>
    <row r="6" spans="1:17" ht="12.75">
      <c r="A6" s="17">
        <v>3</v>
      </c>
      <c r="B6" s="18" t="s">
        <v>8</v>
      </c>
      <c r="C6" s="110" t="s">
        <v>222</v>
      </c>
      <c r="D6" s="19">
        <v>0</v>
      </c>
      <c r="E6" s="19">
        <v>0</v>
      </c>
      <c r="F6" s="19">
        <v>0</v>
      </c>
      <c r="G6" s="19">
        <v>0</v>
      </c>
      <c r="H6" s="19">
        <v>1590</v>
      </c>
      <c r="I6" s="37">
        <v>0</v>
      </c>
      <c r="J6" s="37">
        <v>0</v>
      </c>
      <c r="K6" s="37">
        <v>0</v>
      </c>
      <c r="L6" s="19">
        <v>0</v>
      </c>
      <c r="M6" s="19">
        <v>18</v>
      </c>
      <c r="N6" s="19">
        <v>0</v>
      </c>
      <c r="O6" s="19">
        <v>0</v>
      </c>
      <c r="P6" s="138">
        <v>0</v>
      </c>
      <c r="Q6" s="138">
        <v>1</v>
      </c>
    </row>
    <row r="7" spans="1:17" ht="12.75">
      <c r="A7" s="17">
        <v>4</v>
      </c>
      <c r="B7" s="18" t="s">
        <v>9</v>
      </c>
      <c r="C7" s="110" t="s">
        <v>222</v>
      </c>
      <c r="D7" s="19">
        <v>0</v>
      </c>
      <c r="E7" s="19">
        <v>0</v>
      </c>
      <c r="F7" s="19">
        <v>9</v>
      </c>
      <c r="G7" s="19">
        <v>0</v>
      </c>
      <c r="H7" s="19">
        <v>428</v>
      </c>
      <c r="I7" s="37">
        <v>1</v>
      </c>
      <c r="J7" s="37">
        <v>0</v>
      </c>
      <c r="K7" s="37">
        <v>0</v>
      </c>
      <c r="L7" s="19">
        <v>0</v>
      </c>
      <c r="M7" s="19">
        <v>0</v>
      </c>
      <c r="N7" s="19">
        <v>0</v>
      </c>
      <c r="O7" s="19">
        <v>0</v>
      </c>
      <c r="P7" s="138">
        <v>0</v>
      </c>
      <c r="Q7" s="138">
        <v>1</v>
      </c>
    </row>
    <row r="8" spans="1:17" ht="12.75">
      <c r="A8" s="17">
        <v>5</v>
      </c>
      <c r="B8" s="18" t="s">
        <v>10</v>
      </c>
      <c r="C8" s="110" t="s">
        <v>222</v>
      </c>
      <c r="D8" s="19">
        <v>0</v>
      </c>
      <c r="E8" s="19">
        <v>0</v>
      </c>
      <c r="F8" s="19">
        <v>3</v>
      </c>
      <c r="G8" s="19">
        <v>0</v>
      </c>
      <c r="H8" s="19">
        <v>295</v>
      </c>
      <c r="I8" s="37">
        <v>0</v>
      </c>
      <c r="J8" s="37">
        <v>0</v>
      </c>
      <c r="K8" s="37">
        <v>0</v>
      </c>
      <c r="L8" s="19">
        <v>1</v>
      </c>
      <c r="M8" s="19">
        <v>0</v>
      </c>
      <c r="N8" s="19">
        <v>78</v>
      </c>
      <c r="O8" s="19"/>
      <c r="P8" s="138">
        <v>0</v>
      </c>
      <c r="Q8" s="138">
        <v>0</v>
      </c>
    </row>
    <row r="9" spans="1:17" ht="12.75">
      <c r="A9" s="17">
        <v>6</v>
      </c>
      <c r="B9" s="18" t="s">
        <v>11</v>
      </c>
      <c r="C9" s="110" t="s">
        <v>223</v>
      </c>
      <c r="D9" s="19">
        <v>0</v>
      </c>
      <c r="E9" s="19">
        <v>0</v>
      </c>
      <c r="F9" s="19">
        <v>53</v>
      </c>
      <c r="G9" s="19">
        <v>48</v>
      </c>
      <c r="H9" s="19">
        <v>920</v>
      </c>
      <c r="I9" s="37">
        <v>78</v>
      </c>
      <c r="J9" s="37">
        <v>0</v>
      </c>
      <c r="K9" s="37">
        <v>0</v>
      </c>
      <c r="L9" s="19">
        <v>0</v>
      </c>
      <c r="M9" s="19">
        <v>0</v>
      </c>
      <c r="N9" s="19">
        <v>6</v>
      </c>
      <c r="O9" s="37">
        <v>0</v>
      </c>
      <c r="P9" s="138">
        <v>0</v>
      </c>
      <c r="Q9" s="138">
        <v>0</v>
      </c>
    </row>
    <row r="10" spans="1:17" ht="12.75">
      <c r="A10" s="17">
        <v>7</v>
      </c>
      <c r="B10" s="18" t="s">
        <v>12</v>
      </c>
      <c r="C10" s="110" t="s">
        <v>223</v>
      </c>
      <c r="D10" s="19">
        <v>0</v>
      </c>
      <c r="E10" s="19">
        <v>0</v>
      </c>
      <c r="F10" s="19">
        <v>9</v>
      </c>
      <c r="G10" s="19">
        <v>11</v>
      </c>
      <c r="H10" s="19">
        <v>688</v>
      </c>
      <c r="I10" s="37">
        <v>0</v>
      </c>
      <c r="J10" s="37">
        <v>0</v>
      </c>
      <c r="K10" s="37">
        <v>0</v>
      </c>
      <c r="L10" s="19">
        <v>0</v>
      </c>
      <c r="M10" s="19">
        <v>0</v>
      </c>
      <c r="N10" s="19">
        <v>0</v>
      </c>
      <c r="O10" s="37">
        <v>5</v>
      </c>
      <c r="P10" s="138">
        <v>0</v>
      </c>
      <c r="Q10" s="138">
        <v>0</v>
      </c>
    </row>
    <row r="11" spans="1:17" ht="12.75">
      <c r="A11" s="17">
        <v>8</v>
      </c>
      <c r="B11" s="18" t="s">
        <v>13</v>
      </c>
      <c r="C11" s="110" t="s">
        <v>223</v>
      </c>
      <c r="D11" s="19">
        <v>0</v>
      </c>
      <c r="E11" s="19">
        <v>0</v>
      </c>
      <c r="F11" s="19">
        <v>5</v>
      </c>
      <c r="G11" s="19">
        <v>4</v>
      </c>
      <c r="H11" s="19">
        <v>218</v>
      </c>
      <c r="I11" s="37">
        <v>0</v>
      </c>
      <c r="J11" s="37">
        <v>0</v>
      </c>
      <c r="K11" s="37">
        <v>0</v>
      </c>
      <c r="L11" s="19">
        <v>1</v>
      </c>
      <c r="M11" s="19">
        <v>0</v>
      </c>
      <c r="N11" s="19">
        <v>0</v>
      </c>
      <c r="O11" s="37">
        <v>0</v>
      </c>
      <c r="P11" s="138">
        <v>0</v>
      </c>
      <c r="Q11" s="138">
        <v>0</v>
      </c>
    </row>
    <row r="12" spans="1:17" ht="12.75">
      <c r="A12" s="17">
        <v>9</v>
      </c>
      <c r="B12" s="18" t="s">
        <v>14</v>
      </c>
      <c r="C12" s="110" t="s">
        <v>223</v>
      </c>
      <c r="D12" s="19">
        <v>0</v>
      </c>
      <c r="E12" s="19">
        <v>0</v>
      </c>
      <c r="F12" s="19">
        <v>4</v>
      </c>
      <c r="G12" s="19">
        <v>5</v>
      </c>
      <c r="H12" s="19">
        <v>137</v>
      </c>
      <c r="I12" s="37">
        <v>1</v>
      </c>
      <c r="J12" s="37">
        <v>0</v>
      </c>
      <c r="K12" s="37">
        <v>0</v>
      </c>
      <c r="L12" s="19">
        <v>64</v>
      </c>
      <c r="M12" s="19">
        <v>0</v>
      </c>
      <c r="N12" s="19">
        <v>0</v>
      </c>
      <c r="O12" s="37">
        <v>0</v>
      </c>
      <c r="P12" s="138">
        <v>0</v>
      </c>
      <c r="Q12" s="138">
        <v>0</v>
      </c>
    </row>
    <row r="13" spans="1:17" ht="12.75">
      <c r="A13" s="17">
        <v>10</v>
      </c>
      <c r="B13" s="18" t="s">
        <v>15</v>
      </c>
      <c r="C13" s="110" t="s">
        <v>224</v>
      </c>
      <c r="D13" s="19">
        <v>0</v>
      </c>
      <c r="E13" s="19"/>
      <c r="F13" s="56">
        <v>88</v>
      </c>
      <c r="G13" s="139">
        <v>39</v>
      </c>
      <c r="H13" s="56">
        <v>229</v>
      </c>
      <c r="I13" s="56">
        <v>0</v>
      </c>
      <c r="J13" s="56"/>
      <c r="K13" s="56"/>
      <c r="L13" s="19"/>
      <c r="M13" s="19"/>
      <c r="N13" s="19">
        <v>126</v>
      </c>
      <c r="O13" s="37"/>
      <c r="P13" s="138"/>
      <c r="Q13" s="138"/>
    </row>
    <row r="14" spans="1:17" ht="12.75">
      <c r="A14" s="17">
        <v>11</v>
      </c>
      <c r="B14" s="18" t="s">
        <v>16</v>
      </c>
      <c r="C14" s="110" t="s">
        <v>224</v>
      </c>
      <c r="D14" s="19"/>
      <c r="E14" s="19"/>
      <c r="F14" s="19"/>
      <c r="G14" s="19"/>
      <c r="H14" s="19">
        <v>304</v>
      </c>
      <c r="I14" s="37"/>
      <c r="J14" s="37"/>
      <c r="K14" s="37"/>
      <c r="L14" s="19"/>
      <c r="M14" s="19">
        <v>12</v>
      </c>
      <c r="N14" s="19"/>
      <c r="O14" s="37"/>
      <c r="P14" s="138"/>
      <c r="Q14" s="138"/>
    </row>
    <row r="15" spans="1:17" ht="12.75">
      <c r="A15" s="17">
        <v>12</v>
      </c>
      <c r="B15" s="18" t="s">
        <v>17</v>
      </c>
      <c r="C15" s="110" t="s">
        <v>224</v>
      </c>
      <c r="D15" s="19"/>
      <c r="E15" s="19"/>
      <c r="F15" s="19">
        <v>10</v>
      </c>
      <c r="G15" s="19">
        <v>38</v>
      </c>
      <c r="H15" s="19">
        <v>305</v>
      </c>
      <c r="I15" s="37">
        <v>1</v>
      </c>
      <c r="J15" s="37"/>
      <c r="K15" s="37"/>
      <c r="L15" s="19">
        <v>5</v>
      </c>
      <c r="M15" s="19">
        <v>20</v>
      </c>
      <c r="N15" s="19"/>
      <c r="O15" s="37"/>
      <c r="P15" s="138"/>
      <c r="Q15" s="138"/>
    </row>
    <row r="16" spans="1:17" ht="12.75">
      <c r="A16" s="17">
        <v>13</v>
      </c>
      <c r="B16" s="18" t="s">
        <v>18</v>
      </c>
      <c r="C16" s="110" t="s">
        <v>224</v>
      </c>
      <c r="D16" s="19">
        <v>0</v>
      </c>
      <c r="E16" s="19">
        <v>0</v>
      </c>
      <c r="F16" s="19">
        <v>9</v>
      </c>
      <c r="G16" s="19">
        <v>19</v>
      </c>
      <c r="H16" s="19">
        <v>113</v>
      </c>
      <c r="I16" s="37">
        <v>0</v>
      </c>
      <c r="J16" s="37">
        <v>0</v>
      </c>
      <c r="K16" s="37">
        <v>0</v>
      </c>
      <c r="L16" s="19">
        <v>0</v>
      </c>
      <c r="M16" s="19">
        <v>19</v>
      </c>
      <c r="N16" s="19">
        <v>0</v>
      </c>
      <c r="O16" s="37">
        <v>0</v>
      </c>
      <c r="P16" s="138">
        <v>0</v>
      </c>
      <c r="Q16" s="138">
        <v>1</v>
      </c>
    </row>
    <row r="17" spans="1:17" ht="12.75">
      <c r="A17" s="17">
        <v>14</v>
      </c>
      <c r="B17" s="18" t="s">
        <v>19</v>
      </c>
      <c r="C17" s="110" t="s">
        <v>225</v>
      </c>
      <c r="D17" s="19">
        <v>0</v>
      </c>
      <c r="E17" s="19">
        <v>0</v>
      </c>
      <c r="F17" s="19">
        <v>286</v>
      </c>
      <c r="G17" s="19">
        <v>200</v>
      </c>
      <c r="H17" s="19">
        <v>2056</v>
      </c>
      <c r="I17" s="37">
        <v>60</v>
      </c>
      <c r="J17" s="37">
        <v>0</v>
      </c>
      <c r="K17" s="37">
        <v>0</v>
      </c>
      <c r="L17" s="19">
        <v>419</v>
      </c>
      <c r="M17" s="19">
        <v>0</v>
      </c>
      <c r="N17" s="19">
        <v>0</v>
      </c>
      <c r="O17" s="37">
        <v>0</v>
      </c>
      <c r="P17" s="138">
        <v>0</v>
      </c>
      <c r="Q17" s="138">
        <v>1</v>
      </c>
    </row>
    <row r="18" spans="1:17" ht="12.75">
      <c r="A18" s="17">
        <v>15</v>
      </c>
      <c r="B18" s="18" t="s">
        <v>20</v>
      </c>
      <c r="C18" s="110" t="s">
        <v>225</v>
      </c>
      <c r="D18" s="19">
        <v>21</v>
      </c>
      <c r="E18" s="19">
        <v>0</v>
      </c>
      <c r="F18" s="19">
        <v>19</v>
      </c>
      <c r="G18" s="19">
        <v>30</v>
      </c>
      <c r="H18" s="19">
        <v>559</v>
      </c>
      <c r="I18" s="37">
        <v>0</v>
      </c>
      <c r="J18" s="37">
        <v>0</v>
      </c>
      <c r="K18" s="37">
        <v>0</v>
      </c>
      <c r="L18" s="19">
        <v>0</v>
      </c>
      <c r="M18" s="19">
        <v>0</v>
      </c>
      <c r="N18" s="19">
        <v>0</v>
      </c>
      <c r="O18" s="37">
        <v>0</v>
      </c>
      <c r="P18" s="138">
        <v>0</v>
      </c>
      <c r="Q18" s="138">
        <v>0</v>
      </c>
    </row>
    <row r="19" spans="1:17" ht="12.75">
      <c r="A19" s="17">
        <v>16</v>
      </c>
      <c r="B19" s="18" t="s">
        <v>21</v>
      </c>
      <c r="C19" s="110" t="s">
        <v>225</v>
      </c>
      <c r="D19" s="19">
        <v>0</v>
      </c>
      <c r="E19" s="19">
        <v>0</v>
      </c>
      <c r="F19" s="19">
        <v>5</v>
      </c>
      <c r="G19" s="19">
        <v>6</v>
      </c>
      <c r="H19" s="19">
        <v>146</v>
      </c>
      <c r="I19" s="37">
        <v>0</v>
      </c>
      <c r="J19" s="37">
        <v>0</v>
      </c>
      <c r="K19" s="37">
        <v>0</v>
      </c>
      <c r="L19" s="19">
        <v>31</v>
      </c>
      <c r="M19" s="19">
        <v>0</v>
      </c>
      <c r="N19" s="19">
        <v>12</v>
      </c>
      <c r="O19" s="139">
        <v>1</v>
      </c>
      <c r="P19" s="138">
        <v>0</v>
      </c>
      <c r="Q19" s="138">
        <v>1</v>
      </c>
    </row>
    <row r="20" spans="1:17" ht="12.75">
      <c r="A20" s="17">
        <v>17</v>
      </c>
      <c r="B20" s="18" t="s">
        <v>22</v>
      </c>
      <c r="C20" s="110" t="s">
        <v>226</v>
      </c>
      <c r="D20" s="19">
        <v>0</v>
      </c>
      <c r="E20" s="19">
        <v>0</v>
      </c>
      <c r="F20" s="19">
        <v>55</v>
      </c>
      <c r="G20" s="19">
        <v>168</v>
      </c>
      <c r="H20" s="19">
        <v>1035</v>
      </c>
      <c r="I20" s="37">
        <v>2</v>
      </c>
      <c r="J20" s="37">
        <v>0</v>
      </c>
      <c r="K20" s="37">
        <v>0</v>
      </c>
      <c r="L20" s="19">
        <v>119</v>
      </c>
      <c r="M20" s="19"/>
      <c r="N20" s="19">
        <v>0</v>
      </c>
      <c r="O20" s="37">
        <v>0</v>
      </c>
      <c r="P20" s="138">
        <v>0</v>
      </c>
      <c r="Q20" s="138">
        <v>0</v>
      </c>
    </row>
    <row r="21" spans="1:17" ht="12.75">
      <c r="A21" s="17">
        <v>18</v>
      </c>
      <c r="B21" s="18" t="s">
        <v>23</v>
      </c>
      <c r="C21" s="110" t="s">
        <v>226</v>
      </c>
      <c r="D21" s="19">
        <v>0</v>
      </c>
      <c r="E21" s="19">
        <v>0</v>
      </c>
      <c r="F21" s="19">
        <v>5</v>
      </c>
      <c r="G21" s="19">
        <v>8</v>
      </c>
      <c r="H21" s="19">
        <v>532</v>
      </c>
      <c r="I21" s="37">
        <v>0</v>
      </c>
      <c r="J21" s="37">
        <v>0</v>
      </c>
      <c r="K21" s="37">
        <v>0</v>
      </c>
      <c r="L21" s="19">
        <v>7</v>
      </c>
      <c r="M21" s="19">
        <v>18</v>
      </c>
      <c r="N21" s="19">
        <v>0</v>
      </c>
      <c r="O21" s="37">
        <v>0</v>
      </c>
      <c r="P21" s="138">
        <v>0</v>
      </c>
      <c r="Q21" s="138">
        <v>0</v>
      </c>
    </row>
    <row r="22" spans="1:17" ht="12.75">
      <c r="A22" s="17">
        <v>19</v>
      </c>
      <c r="B22" s="18" t="s">
        <v>24</v>
      </c>
      <c r="C22" s="110" t="s">
        <v>227</v>
      </c>
      <c r="D22" s="19">
        <v>1</v>
      </c>
      <c r="E22" s="19">
        <v>0</v>
      </c>
      <c r="F22" s="19">
        <v>65</v>
      </c>
      <c r="G22" s="19">
        <v>56</v>
      </c>
      <c r="H22" s="19">
        <v>1276</v>
      </c>
      <c r="I22" s="37">
        <v>73</v>
      </c>
      <c r="J22" s="37"/>
      <c r="K22" s="37"/>
      <c r="L22" s="19">
        <v>14</v>
      </c>
      <c r="M22" s="19"/>
      <c r="N22" s="19">
        <v>174</v>
      </c>
      <c r="O22" s="37"/>
      <c r="P22" s="138">
        <v>0</v>
      </c>
      <c r="Q22" s="138">
        <v>4</v>
      </c>
    </row>
    <row r="23" spans="1:17" ht="12.75">
      <c r="A23" s="17">
        <v>20</v>
      </c>
      <c r="B23" s="18" t="s">
        <v>25</v>
      </c>
      <c r="C23" s="110" t="s">
        <v>227</v>
      </c>
      <c r="D23" s="19">
        <v>0</v>
      </c>
      <c r="E23" s="19">
        <v>0</v>
      </c>
      <c r="F23" s="19">
        <v>0</v>
      </c>
      <c r="G23" s="19">
        <v>0</v>
      </c>
      <c r="H23" s="19">
        <v>144</v>
      </c>
      <c r="I23" s="37">
        <v>0</v>
      </c>
      <c r="J23" s="37">
        <v>0</v>
      </c>
      <c r="K23" s="37">
        <v>0</v>
      </c>
      <c r="L23" s="19">
        <v>0</v>
      </c>
      <c r="M23" s="19">
        <v>0</v>
      </c>
      <c r="N23" s="19">
        <v>0</v>
      </c>
      <c r="O23" s="37">
        <v>0</v>
      </c>
      <c r="P23" s="138">
        <v>0</v>
      </c>
      <c r="Q23" s="138">
        <v>1</v>
      </c>
    </row>
    <row r="24" spans="1:17" ht="12.75">
      <c r="A24" s="17">
        <v>21</v>
      </c>
      <c r="B24" s="18" t="s">
        <v>26</v>
      </c>
      <c r="C24" s="110" t="s">
        <v>227</v>
      </c>
      <c r="D24" s="19">
        <v>0</v>
      </c>
      <c r="E24" s="19">
        <v>0</v>
      </c>
      <c r="F24" s="19">
        <v>13</v>
      </c>
      <c r="G24" s="19">
        <v>3</v>
      </c>
      <c r="H24" s="19">
        <v>909</v>
      </c>
      <c r="I24" s="37">
        <v>0</v>
      </c>
      <c r="J24" s="37">
        <v>0</v>
      </c>
      <c r="K24" s="37">
        <v>0</v>
      </c>
      <c r="L24" s="19">
        <v>1</v>
      </c>
      <c r="M24" s="19">
        <v>0</v>
      </c>
      <c r="N24" s="19">
        <v>0</v>
      </c>
      <c r="O24" s="37">
        <v>0</v>
      </c>
      <c r="P24" s="138">
        <v>0</v>
      </c>
      <c r="Q24" s="138">
        <v>0</v>
      </c>
    </row>
    <row r="25" spans="1:17" ht="12.75">
      <c r="A25" s="17">
        <v>22</v>
      </c>
      <c r="B25" s="18" t="s">
        <v>27</v>
      </c>
      <c r="C25" s="110" t="s">
        <v>227</v>
      </c>
      <c r="D25" s="19">
        <v>0</v>
      </c>
      <c r="E25" s="19">
        <v>0</v>
      </c>
      <c r="F25" s="19">
        <v>10</v>
      </c>
      <c r="G25" s="19">
        <v>15</v>
      </c>
      <c r="H25" s="19">
        <v>803</v>
      </c>
      <c r="I25" s="37">
        <v>0</v>
      </c>
      <c r="J25" s="37">
        <v>0</v>
      </c>
      <c r="K25" s="37">
        <v>0</v>
      </c>
      <c r="L25" s="19">
        <v>0</v>
      </c>
      <c r="M25" s="19">
        <v>0</v>
      </c>
      <c r="N25" s="19">
        <v>79</v>
      </c>
      <c r="O25" s="37">
        <v>0</v>
      </c>
      <c r="P25" s="138">
        <v>0</v>
      </c>
      <c r="Q25" s="138">
        <v>1</v>
      </c>
    </row>
    <row r="26" spans="1:17" ht="12.75">
      <c r="A26" s="17">
        <v>23</v>
      </c>
      <c r="B26" s="18" t="s">
        <v>28</v>
      </c>
      <c r="C26" s="110" t="s">
        <v>227</v>
      </c>
      <c r="D26" s="19"/>
      <c r="E26" s="19"/>
      <c r="F26" s="19">
        <v>10</v>
      </c>
      <c r="G26" s="19">
        <v>6</v>
      </c>
      <c r="H26" s="19">
        <v>300</v>
      </c>
      <c r="I26" s="37"/>
      <c r="J26" s="37"/>
      <c r="K26" s="37"/>
      <c r="L26" s="19">
        <v>23</v>
      </c>
      <c r="M26" s="19"/>
      <c r="N26" s="19">
        <v>28</v>
      </c>
      <c r="O26" s="37"/>
      <c r="P26" s="138">
        <v>0</v>
      </c>
      <c r="Q26" s="138">
        <v>0</v>
      </c>
    </row>
    <row r="27" spans="1:17" ht="12.75">
      <c r="A27" s="17">
        <v>24</v>
      </c>
      <c r="B27" s="18" t="s">
        <v>29</v>
      </c>
      <c r="C27" s="110" t="s">
        <v>227</v>
      </c>
      <c r="D27" s="19">
        <v>0</v>
      </c>
      <c r="E27" s="19">
        <v>0</v>
      </c>
      <c r="F27" s="19">
        <v>7</v>
      </c>
      <c r="G27" s="19">
        <v>3</v>
      </c>
      <c r="H27" s="19">
        <v>150</v>
      </c>
      <c r="I27" s="37">
        <v>0</v>
      </c>
      <c r="J27" s="37">
        <v>0</v>
      </c>
      <c r="K27" s="37">
        <v>0</v>
      </c>
      <c r="L27" s="19">
        <v>0</v>
      </c>
      <c r="M27" s="19">
        <v>17</v>
      </c>
      <c r="N27" s="19">
        <v>30</v>
      </c>
      <c r="O27" s="37">
        <v>0</v>
      </c>
      <c r="P27" s="138">
        <v>0</v>
      </c>
      <c r="Q27" s="138">
        <v>0</v>
      </c>
    </row>
    <row r="28" spans="1:17" ht="12.75">
      <c r="A28" s="17">
        <v>25</v>
      </c>
      <c r="B28" s="18" t="s">
        <v>30</v>
      </c>
      <c r="C28" s="110" t="s">
        <v>227</v>
      </c>
      <c r="D28" s="19">
        <v>0</v>
      </c>
      <c r="E28" s="19">
        <v>0</v>
      </c>
      <c r="F28" s="19">
        <v>26</v>
      </c>
      <c r="G28" s="19">
        <v>16</v>
      </c>
      <c r="H28" s="19">
        <v>426</v>
      </c>
      <c r="I28" s="37">
        <v>0</v>
      </c>
      <c r="J28" s="37">
        <v>0</v>
      </c>
      <c r="K28" s="37">
        <v>0</v>
      </c>
      <c r="L28" s="19">
        <v>138</v>
      </c>
      <c r="M28" s="19">
        <v>0</v>
      </c>
      <c r="N28" s="19">
        <v>0</v>
      </c>
      <c r="O28" s="37">
        <v>0</v>
      </c>
      <c r="P28" s="138">
        <v>0</v>
      </c>
      <c r="Q28" s="138">
        <v>0</v>
      </c>
    </row>
    <row r="29" spans="1:17" ht="12.75">
      <c r="A29" s="17">
        <v>26</v>
      </c>
      <c r="B29" s="18" t="s">
        <v>31</v>
      </c>
      <c r="C29" s="110" t="s">
        <v>227</v>
      </c>
      <c r="D29" s="19">
        <v>0</v>
      </c>
      <c r="E29" s="19">
        <v>0</v>
      </c>
      <c r="F29" s="19">
        <v>4</v>
      </c>
      <c r="G29" s="19">
        <v>9</v>
      </c>
      <c r="H29" s="19">
        <v>254</v>
      </c>
      <c r="I29" s="37">
        <v>0</v>
      </c>
      <c r="J29" s="37">
        <v>0</v>
      </c>
      <c r="K29" s="37">
        <v>0</v>
      </c>
      <c r="L29" s="19">
        <v>17</v>
      </c>
      <c r="M29" s="19">
        <v>0</v>
      </c>
      <c r="N29" s="19">
        <v>0</v>
      </c>
      <c r="O29" s="37">
        <v>0</v>
      </c>
      <c r="P29" s="138"/>
      <c r="Q29" s="138">
        <v>6</v>
      </c>
    </row>
    <row r="30" spans="1:17" ht="12.75">
      <c r="A30" s="79">
        <v>27</v>
      </c>
      <c r="B30" s="140" t="s">
        <v>32</v>
      </c>
      <c r="C30" s="110" t="s">
        <v>227</v>
      </c>
      <c r="D30" s="141">
        <v>0</v>
      </c>
      <c r="E30" s="141">
        <v>0</v>
      </c>
      <c r="F30" s="141">
        <v>6</v>
      </c>
      <c r="G30" s="141">
        <v>13</v>
      </c>
      <c r="H30" s="141">
        <v>243</v>
      </c>
      <c r="I30" s="142">
        <v>2</v>
      </c>
      <c r="J30" s="142">
        <v>0</v>
      </c>
      <c r="K30" s="142">
        <v>0</v>
      </c>
      <c r="L30" s="141">
        <v>48</v>
      </c>
      <c r="M30" s="141">
        <v>0</v>
      </c>
      <c r="N30" s="141">
        <v>0</v>
      </c>
      <c r="O30" s="142">
        <v>0</v>
      </c>
      <c r="P30" s="138">
        <v>0</v>
      </c>
      <c r="Q30" s="138">
        <v>0</v>
      </c>
    </row>
    <row r="31" spans="1:17" ht="12.75">
      <c r="A31" s="17">
        <v>28</v>
      </c>
      <c r="B31" s="18" t="s">
        <v>33</v>
      </c>
      <c r="C31" s="110" t="s">
        <v>227</v>
      </c>
      <c r="D31" s="19">
        <v>0</v>
      </c>
      <c r="E31" s="19">
        <v>0</v>
      </c>
      <c r="F31" s="19">
        <v>13</v>
      </c>
      <c r="G31" s="19">
        <v>39</v>
      </c>
      <c r="H31" s="19">
        <v>485</v>
      </c>
      <c r="I31" s="19">
        <v>0</v>
      </c>
      <c r="J31" s="19">
        <v>0</v>
      </c>
      <c r="K31" s="19">
        <v>0</v>
      </c>
      <c r="L31" s="19">
        <v>41</v>
      </c>
      <c r="M31" s="19">
        <v>0</v>
      </c>
      <c r="N31" s="19">
        <v>0</v>
      </c>
      <c r="O31" s="37">
        <v>0</v>
      </c>
      <c r="P31" s="138">
        <v>0</v>
      </c>
      <c r="Q31" s="138">
        <v>0</v>
      </c>
    </row>
    <row r="32" spans="1:17" ht="12.75">
      <c r="A32" s="17">
        <v>29</v>
      </c>
      <c r="B32" s="18" t="s">
        <v>34</v>
      </c>
      <c r="C32" s="110" t="s">
        <v>227</v>
      </c>
      <c r="D32" s="19">
        <v>0</v>
      </c>
      <c r="E32" s="19">
        <v>0</v>
      </c>
      <c r="F32" s="19">
        <v>4</v>
      </c>
      <c r="G32" s="19">
        <v>2</v>
      </c>
      <c r="H32" s="19">
        <v>70</v>
      </c>
      <c r="I32" s="19">
        <v>0</v>
      </c>
      <c r="J32" s="19">
        <v>0</v>
      </c>
      <c r="K32" s="19">
        <v>0</v>
      </c>
      <c r="L32" s="19">
        <v>12</v>
      </c>
      <c r="M32" s="19">
        <v>0</v>
      </c>
      <c r="N32" s="19">
        <v>0</v>
      </c>
      <c r="O32" s="37">
        <v>0</v>
      </c>
      <c r="P32" s="138">
        <v>0</v>
      </c>
      <c r="Q32" s="138">
        <v>0</v>
      </c>
    </row>
    <row r="33" spans="1:17" ht="12.75">
      <c r="A33" s="17">
        <v>30</v>
      </c>
      <c r="B33" s="18" t="s">
        <v>35</v>
      </c>
      <c r="C33" s="110" t="s">
        <v>227</v>
      </c>
      <c r="D33" s="19">
        <v>1</v>
      </c>
      <c r="E33" s="19">
        <v>0</v>
      </c>
      <c r="F33" s="19">
        <v>17</v>
      </c>
      <c r="G33" s="19">
        <v>7</v>
      </c>
      <c r="H33" s="19">
        <v>148</v>
      </c>
      <c r="I33" s="19">
        <v>2</v>
      </c>
      <c r="J33" s="19">
        <v>0</v>
      </c>
      <c r="K33" s="19">
        <v>0</v>
      </c>
      <c r="L33" s="19">
        <v>4</v>
      </c>
      <c r="M33" s="19">
        <v>0</v>
      </c>
      <c r="N33" s="19">
        <v>26</v>
      </c>
      <c r="O33" s="37">
        <v>0</v>
      </c>
      <c r="P33" s="138">
        <v>0</v>
      </c>
      <c r="Q33" s="138">
        <v>0</v>
      </c>
    </row>
    <row r="34" spans="1:17" ht="12.75">
      <c r="A34" s="17">
        <v>31</v>
      </c>
      <c r="B34" s="18" t="s">
        <v>36</v>
      </c>
      <c r="C34" s="110" t="s">
        <v>228</v>
      </c>
      <c r="D34" s="19">
        <v>0</v>
      </c>
      <c r="E34" s="19">
        <v>0</v>
      </c>
      <c r="F34" s="19">
        <v>77</v>
      </c>
      <c r="G34" s="19">
        <v>27</v>
      </c>
      <c r="H34" s="19">
        <v>2560</v>
      </c>
      <c r="I34" s="37">
        <v>11</v>
      </c>
      <c r="J34" s="37">
        <v>0</v>
      </c>
      <c r="K34" s="37">
        <v>0</v>
      </c>
      <c r="L34" s="19">
        <v>56</v>
      </c>
      <c r="M34" s="19">
        <v>0</v>
      </c>
      <c r="N34" s="19">
        <v>156</v>
      </c>
      <c r="O34" s="37">
        <v>3</v>
      </c>
      <c r="P34" s="138">
        <v>0</v>
      </c>
      <c r="Q34" s="138">
        <v>0</v>
      </c>
    </row>
    <row r="35" spans="1:17" ht="12.75">
      <c r="A35" s="17">
        <v>32</v>
      </c>
      <c r="B35" s="18" t="s">
        <v>78</v>
      </c>
      <c r="C35" s="110" t="s">
        <v>228</v>
      </c>
      <c r="D35" s="19"/>
      <c r="E35" s="19">
        <v>0</v>
      </c>
      <c r="F35" s="19"/>
      <c r="G35" s="19"/>
      <c r="H35" s="19">
        <v>626</v>
      </c>
      <c r="I35" s="37">
        <v>0</v>
      </c>
      <c r="J35" s="37">
        <v>0</v>
      </c>
      <c r="K35" s="37">
        <v>0</v>
      </c>
      <c r="L35" s="19">
        <v>203</v>
      </c>
      <c r="M35" s="19"/>
      <c r="N35" s="19">
        <v>0</v>
      </c>
      <c r="O35" s="37">
        <v>0</v>
      </c>
      <c r="P35" s="138">
        <v>0</v>
      </c>
      <c r="Q35" s="138">
        <v>0</v>
      </c>
    </row>
    <row r="36" spans="1:17" ht="12.75">
      <c r="A36" s="17">
        <v>33</v>
      </c>
      <c r="B36" s="18" t="s">
        <v>38</v>
      </c>
      <c r="C36" s="110" t="s">
        <v>228</v>
      </c>
      <c r="D36" s="19">
        <v>0</v>
      </c>
      <c r="E36" s="19">
        <v>0</v>
      </c>
      <c r="F36" s="19">
        <v>27</v>
      </c>
      <c r="G36" s="19">
        <v>29</v>
      </c>
      <c r="H36" s="19">
        <v>1594</v>
      </c>
      <c r="I36" s="37">
        <v>0</v>
      </c>
      <c r="J36" s="37">
        <v>0</v>
      </c>
      <c r="K36" s="37">
        <v>0</v>
      </c>
      <c r="L36" s="19">
        <v>35</v>
      </c>
      <c r="M36" s="19">
        <v>0</v>
      </c>
      <c r="N36" s="19">
        <v>0</v>
      </c>
      <c r="O36" s="37">
        <v>0</v>
      </c>
      <c r="P36" s="138"/>
      <c r="Q36" s="138"/>
    </row>
    <row r="37" spans="1:17" ht="12.75">
      <c r="A37" s="17">
        <v>34</v>
      </c>
      <c r="B37" s="18" t="s">
        <v>39</v>
      </c>
      <c r="C37" s="110" t="s">
        <v>228</v>
      </c>
      <c r="D37" s="19">
        <v>0</v>
      </c>
      <c r="E37" s="19">
        <v>0</v>
      </c>
      <c r="F37" s="19">
        <v>22</v>
      </c>
      <c r="G37" s="19">
        <v>49</v>
      </c>
      <c r="H37" s="19">
        <v>2558</v>
      </c>
      <c r="I37" s="37">
        <v>0</v>
      </c>
      <c r="J37" s="37">
        <v>0</v>
      </c>
      <c r="K37" s="37">
        <v>0</v>
      </c>
      <c r="L37" s="19">
        <v>161</v>
      </c>
      <c r="M37" s="19">
        <v>0</v>
      </c>
      <c r="N37" s="19">
        <v>0</v>
      </c>
      <c r="O37" s="37">
        <v>0</v>
      </c>
      <c r="P37" s="138">
        <v>0</v>
      </c>
      <c r="Q37" s="138">
        <v>0</v>
      </c>
    </row>
    <row r="38" spans="1:17" ht="12.75">
      <c r="A38" s="17">
        <v>35</v>
      </c>
      <c r="B38" s="18" t="s">
        <v>40</v>
      </c>
      <c r="C38" s="110" t="s">
        <v>228</v>
      </c>
      <c r="D38" s="19">
        <v>0</v>
      </c>
      <c r="E38" s="19">
        <v>0</v>
      </c>
      <c r="F38" s="19">
        <v>130</v>
      </c>
      <c r="G38" s="19">
        <v>0</v>
      </c>
      <c r="H38" s="19">
        <v>2453</v>
      </c>
      <c r="I38" s="37">
        <v>0</v>
      </c>
      <c r="J38" s="37">
        <v>0</v>
      </c>
      <c r="K38" s="37">
        <v>0</v>
      </c>
      <c r="L38" s="19">
        <v>28</v>
      </c>
      <c r="M38" s="19">
        <v>0</v>
      </c>
      <c r="N38" s="19">
        <v>0</v>
      </c>
      <c r="O38" s="37">
        <v>0</v>
      </c>
      <c r="P38" s="138">
        <v>0</v>
      </c>
      <c r="Q38" s="138">
        <v>0</v>
      </c>
    </row>
    <row r="39" spans="1:17" ht="12.75">
      <c r="A39" s="17">
        <v>36</v>
      </c>
      <c r="B39" s="18" t="s">
        <v>41</v>
      </c>
      <c r="C39" s="110" t="s">
        <v>228</v>
      </c>
      <c r="D39" s="19">
        <v>0</v>
      </c>
      <c r="E39" s="19">
        <v>0</v>
      </c>
      <c r="F39" s="19">
        <v>12</v>
      </c>
      <c r="G39" s="19">
        <v>0</v>
      </c>
      <c r="H39" s="19">
        <v>1021</v>
      </c>
      <c r="I39" s="37">
        <v>0</v>
      </c>
      <c r="J39" s="37">
        <v>0</v>
      </c>
      <c r="K39" s="37">
        <v>0</v>
      </c>
      <c r="L39" s="19">
        <v>16</v>
      </c>
      <c r="M39" s="19">
        <v>80</v>
      </c>
      <c r="N39" s="19">
        <v>0</v>
      </c>
      <c r="O39" s="37">
        <v>0</v>
      </c>
      <c r="P39" s="138"/>
      <c r="Q39" s="138"/>
    </row>
    <row r="40" spans="1:17" ht="12.75">
      <c r="A40" s="17">
        <v>37</v>
      </c>
      <c r="B40" s="18" t="s">
        <v>42</v>
      </c>
      <c r="C40" s="110" t="s">
        <v>228</v>
      </c>
      <c r="D40" s="19">
        <v>0</v>
      </c>
      <c r="E40" s="19">
        <v>0</v>
      </c>
      <c r="F40" s="19">
        <v>7</v>
      </c>
      <c r="G40" s="19">
        <v>0</v>
      </c>
      <c r="H40" s="19">
        <v>838</v>
      </c>
      <c r="I40" s="37">
        <v>4</v>
      </c>
      <c r="J40" s="37">
        <v>0</v>
      </c>
      <c r="K40" s="37">
        <v>0</v>
      </c>
      <c r="L40" s="19">
        <v>8</v>
      </c>
      <c r="M40" s="19">
        <v>0</v>
      </c>
      <c r="N40" s="19">
        <v>0</v>
      </c>
      <c r="O40" s="37">
        <v>0</v>
      </c>
      <c r="P40" s="138">
        <v>0</v>
      </c>
      <c r="Q40" s="138">
        <v>1</v>
      </c>
    </row>
    <row r="41" spans="1:17" ht="12.75">
      <c r="A41" s="17">
        <v>38</v>
      </c>
      <c r="B41" s="18" t="s">
        <v>43</v>
      </c>
      <c r="C41" s="110" t="s">
        <v>228</v>
      </c>
      <c r="D41" s="19">
        <v>0</v>
      </c>
      <c r="E41" s="19">
        <v>0</v>
      </c>
      <c r="F41" s="19">
        <v>34</v>
      </c>
      <c r="G41" s="19">
        <v>10</v>
      </c>
      <c r="H41" s="19">
        <v>517</v>
      </c>
      <c r="I41" s="37">
        <v>0</v>
      </c>
      <c r="J41" s="37">
        <v>0</v>
      </c>
      <c r="K41" s="37">
        <v>1</v>
      </c>
      <c r="L41" s="19">
        <v>18</v>
      </c>
      <c r="M41" s="19">
        <v>0</v>
      </c>
      <c r="N41" s="19">
        <v>67</v>
      </c>
      <c r="O41" s="37">
        <v>0</v>
      </c>
      <c r="P41" s="138">
        <v>0</v>
      </c>
      <c r="Q41" s="138">
        <v>0</v>
      </c>
    </row>
    <row r="42" spans="1:17" ht="12.75">
      <c r="A42" s="17">
        <v>39</v>
      </c>
      <c r="B42" s="18" t="s">
        <v>44</v>
      </c>
      <c r="C42" s="110" t="s">
        <v>228</v>
      </c>
      <c r="D42" s="19"/>
      <c r="E42" s="19"/>
      <c r="F42" s="19">
        <v>8</v>
      </c>
      <c r="G42" s="19">
        <v>12</v>
      </c>
      <c r="H42" s="19">
        <v>492</v>
      </c>
      <c r="I42" s="37">
        <v>1</v>
      </c>
      <c r="J42" s="37"/>
      <c r="K42" s="37"/>
      <c r="L42" s="19"/>
      <c r="M42" s="19"/>
      <c r="N42" s="19"/>
      <c r="O42" s="37"/>
      <c r="P42" s="138"/>
      <c r="Q42" s="138"/>
    </row>
    <row r="43" spans="1:17" ht="12.75">
      <c r="A43" s="79">
        <v>40</v>
      </c>
      <c r="B43" s="140" t="s">
        <v>45</v>
      </c>
      <c r="C43" s="110" t="s">
        <v>228</v>
      </c>
      <c r="D43" s="141">
        <v>0</v>
      </c>
      <c r="E43" s="141">
        <v>0</v>
      </c>
      <c r="F43" s="141">
        <v>32</v>
      </c>
      <c r="G43" s="141">
        <v>0</v>
      </c>
      <c r="H43" s="141">
        <v>568</v>
      </c>
      <c r="I43" s="142">
        <v>25</v>
      </c>
      <c r="J43" s="142">
        <v>0</v>
      </c>
      <c r="K43" s="142">
        <v>0</v>
      </c>
      <c r="L43" s="141">
        <v>26</v>
      </c>
      <c r="M43" s="141">
        <v>3</v>
      </c>
      <c r="N43" s="141"/>
      <c r="O43" s="142">
        <v>1</v>
      </c>
      <c r="P43" s="138">
        <v>0</v>
      </c>
      <c r="Q43" s="138">
        <v>1</v>
      </c>
    </row>
    <row r="44" spans="1:17" ht="12.75">
      <c r="A44" s="17">
        <v>41</v>
      </c>
      <c r="B44" s="18" t="s">
        <v>46</v>
      </c>
      <c r="C44" s="110" t="s">
        <v>228</v>
      </c>
      <c r="D44" s="19">
        <v>0</v>
      </c>
      <c r="E44" s="19">
        <v>0</v>
      </c>
      <c r="F44" s="19">
        <v>20</v>
      </c>
      <c r="G44" s="19">
        <v>0</v>
      </c>
      <c r="H44" s="19">
        <v>700</v>
      </c>
      <c r="I44" s="19">
        <v>110</v>
      </c>
      <c r="J44" s="19">
        <v>0</v>
      </c>
      <c r="K44" s="19">
        <v>0</v>
      </c>
      <c r="L44" s="19">
        <v>1</v>
      </c>
      <c r="M44" s="19">
        <v>0</v>
      </c>
      <c r="N44" s="19">
        <v>0</v>
      </c>
      <c r="O44" s="37">
        <v>0</v>
      </c>
      <c r="P44" s="138">
        <v>0</v>
      </c>
      <c r="Q44" s="138">
        <v>0</v>
      </c>
    </row>
    <row r="45" spans="1:17" ht="12.75">
      <c r="A45" s="17">
        <v>42</v>
      </c>
      <c r="B45" s="18" t="s">
        <v>47</v>
      </c>
      <c r="C45" s="110" t="s">
        <v>228</v>
      </c>
      <c r="D45" s="19">
        <v>0</v>
      </c>
      <c r="E45" s="19">
        <v>0</v>
      </c>
      <c r="F45" s="19">
        <v>0</v>
      </c>
      <c r="G45" s="19">
        <v>0</v>
      </c>
      <c r="H45" s="19">
        <v>307</v>
      </c>
      <c r="I45" s="19">
        <v>0</v>
      </c>
      <c r="J45" s="19">
        <v>0</v>
      </c>
      <c r="K45" s="19">
        <v>0</v>
      </c>
      <c r="L45" s="19">
        <v>95</v>
      </c>
      <c r="M45" s="19">
        <v>0</v>
      </c>
      <c r="N45" s="19">
        <v>0</v>
      </c>
      <c r="O45" s="37">
        <v>0</v>
      </c>
      <c r="P45" s="138">
        <v>0</v>
      </c>
      <c r="Q45" s="138">
        <v>0</v>
      </c>
    </row>
    <row r="46" spans="1:17" ht="12.75">
      <c r="A46" s="17">
        <v>43</v>
      </c>
      <c r="B46" s="18" t="s">
        <v>48</v>
      </c>
      <c r="C46" s="110" t="s">
        <v>229</v>
      </c>
      <c r="D46" s="19">
        <v>0</v>
      </c>
      <c r="E46" s="19">
        <v>0</v>
      </c>
      <c r="F46" s="19">
        <v>99</v>
      </c>
      <c r="G46" s="19">
        <v>55</v>
      </c>
      <c r="H46" s="19">
        <v>2185</v>
      </c>
      <c r="I46" s="37">
        <v>1360</v>
      </c>
      <c r="J46" s="37">
        <v>0</v>
      </c>
      <c r="K46" s="37">
        <v>1</v>
      </c>
      <c r="L46" s="19">
        <v>22</v>
      </c>
      <c r="M46" s="19">
        <v>0</v>
      </c>
      <c r="N46" s="19">
        <v>0</v>
      </c>
      <c r="O46" s="37">
        <v>0</v>
      </c>
      <c r="P46" s="138">
        <v>0</v>
      </c>
      <c r="Q46" s="138">
        <v>0</v>
      </c>
    </row>
    <row r="47" spans="1:17" ht="12.75">
      <c r="A47" s="17">
        <v>44</v>
      </c>
      <c r="B47" s="18" t="s">
        <v>49</v>
      </c>
      <c r="C47" s="110" t="s">
        <v>229</v>
      </c>
      <c r="D47" s="19">
        <v>0</v>
      </c>
      <c r="E47" s="19">
        <v>0</v>
      </c>
      <c r="F47" s="19">
        <v>26</v>
      </c>
      <c r="G47" s="19">
        <v>15</v>
      </c>
      <c r="H47" s="19">
        <v>861</v>
      </c>
      <c r="I47" s="37">
        <v>6</v>
      </c>
      <c r="J47" s="37">
        <v>0</v>
      </c>
      <c r="K47" s="37">
        <v>0</v>
      </c>
      <c r="L47" s="19">
        <v>46</v>
      </c>
      <c r="M47" s="19">
        <v>0</v>
      </c>
      <c r="N47" s="19">
        <v>42</v>
      </c>
      <c r="O47" s="37">
        <v>0</v>
      </c>
      <c r="P47" s="138">
        <v>0</v>
      </c>
      <c r="Q47" s="138">
        <v>0</v>
      </c>
    </row>
    <row r="48" spans="1:17" ht="12.75">
      <c r="A48" s="17">
        <v>45</v>
      </c>
      <c r="B48" s="18" t="s">
        <v>50</v>
      </c>
      <c r="C48" s="110" t="s">
        <v>229</v>
      </c>
      <c r="D48" s="19">
        <v>62</v>
      </c>
      <c r="E48" s="19">
        <v>0</v>
      </c>
      <c r="F48" s="19">
        <v>35</v>
      </c>
      <c r="G48" s="19">
        <v>41</v>
      </c>
      <c r="H48" s="19">
        <v>573</v>
      </c>
      <c r="I48" s="37">
        <v>76</v>
      </c>
      <c r="J48" s="37">
        <v>0</v>
      </c>
      <c r="K48" s="37">
        <v>0</v>
      </c>
      <c r="L48" s="19">
        <v>180</v>
      </c>
      <c r="M48" s="19"/>
      <c r="N48" s="19">
        <v>0</v>
      </c>
      <c r="O48" s="37">
        <v>0</v>
      </c>
      <c r="P48" s="138">
        <v>0</v>
      </c>
      <c r="Q48" s="138">
        <v>0</v>
      </c>
    </row>
    <row r="49" spans="1:17" ht="12.75">
      <c r="A49" s="17">
        <v>46</v>
      </c>
      <c r="B49" s="18" t="s">
        <v>75</v>
      </c>
      <c r="C49" s="110" t="s">
        <v>229</v>
      </c>
      <c r="D49" s="19">
        <v>0</v>
      </c>
      <c r="E49" s="19">
        <v>0</v>
      </c>
      <c r="F49" s="19">
        <v>38</v>
      </c>
      <c r="G49" s="19">
        <v>35</v>
      </c>
      <c r="H49" s="19">
        <v>475</v>
      </c>
      <c r="I49" s="37">
        <v>1</v>
      </c>
      <c r="J49" s="37">
        <v>0</v>
      </c>
      <c r="K49" s="37">
        <v>0</v>
      </c>
      <c r="L49" s="19">
        <v>29</v>
      </c>
      <c r="M49" s="19">
        <v>0</v>
      </c>
      <c r="N49" s="19">
        <v>0</v>
      </c>
      <c r="O49" s="37">
        <v>0</v>
      </c>
      <c r="P49" s="138">
        <v>0</v>
      </c>
      <c r="Q49" s="138">
        <v>0</v>
      </c>
    </row>
    <row r="50" spans="1:17" ht="12.75">
      <c r="A50" s="17">
        <v>47</v>
      </c>
      <c r="B50" s="18" t="s">
        <v>52</v>
      </c>
      <c r="C50" s="110" t="s">
        <v>229</v>
      </c>
      <c r="D50" s="19">
        <v>0</v>
      </c>
      <c r="E50" s="19">
        <v>0</v>
      </c>
      <c r="F50" s="19">
        <v>5</v>
      </c>
      <c r="G50" s="19">
        <v>19</v>
      </c>
      <c r="H50" s="19">
        <v>623</v>
      </c>
      <c r="I50" s="37">
        <v>0</v>
      </c>
      <c r="J50" s="37">
        <v>0</v>
      </c>
      <c r="K50" s="37">
        <v>0</v>
      </c>
      <c r="L50" s="19">
        <v>77</v>
      </c>
      <c r="M50" s="19">
        <v>0</v>
      </c>
      <c r="N50" s="19">
        <v>0</v>
      </c>
      <c r="O50" s="37"/>
      <c r="P50" s="138">
        <v>0</v>
      </c>
      <c r="Q50" s="138">
        <v>0</v>
      </c>
    </row>
    <row r="51" spans="1:17" ht="12.75">
      <c r="A51" s="17">
        <v>48</v>
      </c>
      <c r="B51" s="18" t="s">
        <v>53</v>
      </c>
      <c r="C51" s="110" t="s">
        <v>229</v>
      </c>
      <c r="D51" s="119">
        <v>0</v>
      </c>
      <c r="E51" s="119">
        <v>0</v>
      </c>
      <c r="F51" s="119">
        <v>8</v>
      </c>
      <c r="G51" s="119">
        <v>13</v>
      </c>
      <c r="H51" s="119">
        <v>210</v>
      </c>
      <c r="I51" s="119">
        <v>0</v>
      </c>
      <c r="J51" s="19">
        <v>0</v>
      </c>
      <c r="K51" s="19">
        <v>0</v>
      </c>
      <c r="L51" s="19">
        <v>0</v>
      </c>
      <c r="M51" s="19">
        <v>1</v>
      </c>
      <c r="N51" s="19">
        <v>30</v>
      </c>
      <c r="O51" s="37"/>
      <c r="P51" s="138">
        <v>0</v>
      </c>
      <c r="Q51" s="138"/>
    </row>
    <row r="52" spans="1:17" ht="12.75">
      <c r="A52" s="17">
        <v>49</v>
      </c>
      <c r="B52" s="18" t="s">
        <v>54</v>
      </c>
      <c r="C52" s="110" t="s">
        <v>229</v>
      </c>
      <c r="D52" s="122">
        <v>0</v>
      </c>
      <c r="E52" s="122">
        <v>0</v>
      </c>
      <c r="F52" s="122">
        <v>8</v>
      </c>
      <c r="G52" s="122">
        <v>11</v>
      </c>
      <c r="H52" s="122">
        <v>802</v>
      </c>
      <c r="I52" s="122">
        <v>5</v>
      </c>
      <c r="J52" s="46">
        <v>0</v>
      </c>
      <c r="K52" s="46">
        <v>0</v>
      </c>
      <c r="L52" s="19">
        <v>6</v>
      </c>
      <c r="M52" s="19">
        <v>35</v>
      </c>
      <c r="N52" s="19">
        <v>0</v>
      </c>
      <c r="O52" s="37">
        <v>0</v>
      </c>
      <c r="P52" s="138">
        <v>0</v>
      </c>
      <c r="Q52" s="138">
        <v>0</v>
      </c>
    </row>
    <row r="53" spans="1:17" ht="12.75">
      <c r="A53" s="17">
        <v>50</v>
      </c>
      <c r="B53" s="18" t="s">
        <v>55</v>
      </c>
      <c r="C53" s="110" t="s">
        <v>229</v>
      </c>
      <c r="D53" s="122">
        <v>0</v>
      </c>
      <c r="E53" s="122">
        <v>0</v>
      </c>
      <c r="F53" s="19">
        <v>17</v>
      </c>
      <c r="G53" s="19">
        <v>26</v>
      </c>
      <c r="H53" s="19">
        <v>327</v>
      </c>
      <c r="I53" s="19">
        <v>243</v>
      </c>
      <c r="J53" s="19">
        <v>0</v>
      </c>
      <c r="K53" s="19">
        <v>0</v>
      </c>
      <c r="L53" s="19">
        <v>11</v>
      </c>
      <c r="M53" s="19">
        <v>0</v>
      </c>
      <c r="N53" s="19">
        <v>32</v>
      </c>
      <c r="O53" s="37">
        <v>1</v>
      </c>
      <c r="P53" s="138">
        <v>0</v>
      </c>
      <c r="Q53" s="138">
        <v>1</v>
      </c>
    </row>
    <row r="54" spans="1:17" ht="12.75">
      <c r="A54" s="17">
        <v>51</v>
      </c>
      <c r="B54" s="18" t="s">
        <v>56</v>
      </c>
      <c r="C54" s="110" t="s">
        <v>229</v>
      </c>
      <c r="D54" s="19">
        <v>0</v>
      </c>
      <c r="E54" s="19">
        <v>0</v>
      </c>
      <c r="F54" s="19">
        <v>23</v>
      </c>
      <c r="G54" s="19">
        <v>4</v>
      </c>
      <c r="H54" s="19">
        <v>147</v>
      </c>
      <c r="I54" s="19">
        <v>1</v>
      </c>
      <c r="J54" s="19">
        <v>0</v>
      </c>
      <c r="K54" s="19">
        <v>0</v>
      </c>
      <c r="L54" s="19">
        <v>2</v>
      </c>
      <c r="M54" s="19">
        <v>0</v>
      </c>
      <c r="N54" s="19">
        <v>0</v>
      </c>
      <c r="O54" s="37">
        <v>0</v>
      </c>
      <c r="P54" s="138">
        <v>0</v>
      </c>
      <c r="Q54" s="138">
        <v>0</v>
      </c>
    </row>
    <row r="55" spans="1:17" ht="12.75">
      <c r="A55" s="17">
        <v>52</v>
      </c>
      <c r="B55" s="18" t="s">
        <v>57</v>
      </c>
      <c r="C55" s="110" t="s">
        <v>230</v>
      </c>
      <c r="D55" s="122">
        <v>4</v>
      </c>
      <c r="E55" s="122">
        <v>0</v>
      </c>
      <c r="F55" s="122">
        <v>47</v>
      </c>
      <c r="G55" s="122">
        <v>35</v>
      </c>
      <c r="H55" s="122">
        <v>1326</v>
      </c>
      <c r="I55" s="122">
        <v>77</v>
      </c>
      <c r="J55" s="46">
        <v>0</v>
      </c>
      <c r="K55" s="46">
        <v>0</v>
      </c>
      <c r="L55" s="46">
        <v>174</v>
      </c>
      <c r="M55" s="122">
        <v>0</v>
      </c>
      <c r="N55" s="122">
        <v>0</v>
      </c>
      <c r="O55" s="143">
        <v>1</v>
      </c>
      <c r="P55" s="138">
        <v>0</v>
      </c>
      <c r="Q55" s="138">
        <v>1</v>
      </c>
    </row>
    <row r="56" spans="1:17" ht="12.75">
      <c r="A56" s="17">
        <v>53</v>
      </c>
      <c r="B56" s="18" t="s">
        <v>58</v>
      </c>
      <c r="C56" s="110" t="s">
        <v>230</v>
      </c>
      <c r="D56" s="122">
        <v>0</v>
      </c>
      <c r="E56" s="122">
        <v>0</v>
      </c>
      <c r="F56" s="122">
        <v>16</v>
      </c>
      <c r="G56" s="122">
        <v>18</v>
      </c>
      <c r="H56" s="122">
        <v>0</v>
      </c>
      <c r="I56" s="122">
        <v>181</v>
      </c>
      <c r="J56" s="46">
        <v>0</v>
      </c>
      <c r="K56" s="46">
        <v>0</v>
      </c>
      <c r="L56" s="46">
        <v>4</v>
      </c>
      <c r="M56" s="122"/>
      <c r="N56" s="122"/>
      <c r="O56" s="143"/>
      <c r="P56" s="138">
        <v>0</v>
      </c>
      <c r="Q56" s="138">
        <v>0</v>
      </c>
    </row>
    <row r="57" spans="1:17" ht="12.75">
      <c r="A57" s="17">
        <v>54</v>
      </c>
      <c r="B57" s="18" t="s">
        <v>59</v>
      </c>
      <c r="C57" s="110" t="s">
        <v>230</v>
      </c>
      <c r="D57" s="122"/>
      <c r="E57" s="122"/>
      <c r="F57" s="122"/>
      <c r="G57" s="122"/>
      <c r="H57" s="122">
        <v>351</v>
      </c>
      <c r="I57" s="122"/>
      <c r="J57" s="46"/>
      <c r="K57" s="46"/>
      <c r="L57" s="46"/>
      <c r="M57" s="122"/>
      <c r="N57" s="122"/>
      <c r="O57" s="143"/>
      <c r="P57" s="138"/>
      <c r="Q57" s="138"/>
    </row>
    <row r="58" spans="1:17" ht="12.75">
      <c r="A58" s="17">
        <v>55</v>
      </c>
      <c r="B58" s="18" t="s">
        <v>60</v>
      </c>
      <c r="C58" s="110" t="s">
        <v>230</v>
      </c>
      <c r="D58" s="122">
        <v>0</v>
      </c>
      <c r="E58" s="122">
        <v>0</v>
      </c>
      <c r="F58" s="122">
        <v>8</v>
      </c>
      <c r="G58" s="122">
        <v>16</v>
      </c>
      <c r="H58" s="122">
        <v>351</v>
      </c>
      <c r="I58" s="122">
        <v>0</v>
      </c>
      <c r="J58" s="46">
        <v>0</v>
      </c>
      <c r="K58" s="46">
        <v>0</v>
      </c>
      <c r="L58" s="46">
        <v>105</v>
      </c>
      <c r="M58" s="46">
        <v>26</v>
      </c>
      <c r="N58" s="46">
        <v>0</v>
      </c>
      <c r="O58" s="143">
        <v>2</v>
      </c>
      <c r="P58" s="138">
        <v>0</v>
      </c>
      <c r="Q58" s="138">
        <v>2</v>
      </c>
    </row>
    <row r="59" spans="1:17" ht="12.75">
      <c r="A59" s="17">
        <v>56</v>
      </c>
      <c r="B59" s="18" t="s">
        <v>61</v>
      </c>
      <c r="C59" s="110" t="s">
        <v>230</v>
      </c>
      <c r="D59" s="122">
        <v>0</v>
      </c>
      <c r="E59" s="122">
        <v>0</v>
      </c>
      <c r="F59" s="122">
        <v>9</v>
      </c>
      <c r="G59" s="122">
        <v>10</v>
      </c>
      <c r="H59" s="122">
        <v>233</v>
      </c>
      <c r="I59" s="122">
        <v>59</v>
      </c>
      <c r="J59" s="46">
        <v>0</v>
      </c>
      <c r="K59" s="46">
        <v>0</v>
      </c>
      <c r="L59" s="46">
        <v>0</v>
      </c>
      <c r="M59" s="122">
        <v>0</v>
      </c>
      <c r="N59" s="122">
        <v>0</v>
      </c>
      <c r="O59" s="143">
        <v>0</v>
      </c>
      <c r="P59" s="138">
        <v>0</v>
      </c>
      <c r="Q59" s="138">
        <v>0</v>
      </c>
    </row>
    <row r="60" spans="1:17" ht="12.75">
      <c r="A60" s="17">
        <v>57</v>
      </c>
      <c r="B60" s="18" t="s">
        <v>62</v>
      </c>
      <c r="C60" s="110" t="s">
        <v>230</v>
      </c>
      <c r="D60" s="122">
        <v>0</v>
      </c>
      <c r="E60" s="122">
        <v>0</v>
      </c>
      <c r="F60" s="122">
        <v>8</v>
      </c>
      <c r="G60" s="122">
        <v>7</v>
      </c>
      <c r="H60" s="122">
        <v>107</v>
      </c>
      <c r="I60" s="122">
        <v>183</v>
      </c>
      <c r="J60" s="46">
        <v>0</v>
      </c>
      <c r="K60" s="46">
        <v>0</v>
      </c>
      <c r="L60" s="46">
        <v>10</v>
      </c>
      <c r="M60" s="122">
        <v>0</v>
      </c>
      <c r="N60" s="122">
        <v>15</v>
      </c>
      <c r="O60" s="143">
        <v>0</v>
      </c>
      <c r="P60" s="138"/>
      <c r="Q60" s="138"/>
    </row>
    <row r="61" spans="1:17" ht="12.75">
      <c r="A61" s="17">
        <v>58</v>
      </c>
      <c r="B61" s="18" t="s">
        <v>63</v>
      </c>
      <c r="C61" s="110" t="s">
        <v>231</v>
      </c>
      <c r="D61" s="144">
        <v>0</v>
      </c>
      <c r="E61" s="144">
        <v>7</v>
      </c>
      <c r="F61" s="144">
        <v>82</v>
      </c>
      <c r="G61" s="144">
        <v>92</v>
      </c>
      <c r="H61" s="144">
        <v>2030</v>
      </c>
      <c r="I61" s="144">
        <v>0</v>
      </c>
      <c r="J61" s="144">
        <v>0</v>
      </c>
      <c r="K61" s="144">
        <v>3</v>
      </c>
      <c r="L61" s="144">
        <v>2</v>
      </c>
      <c r="M61" s="144">
        <v>0</v>
      </c>
      <c r="N61" s="144">
        <v>213</v>
      </c>
      <c r="O61" s="145">
        <v>0</v>
      </c>
      <c r="P61" s="138">
        <v>0</v>
      </c>
      <c r="Q61" s="138">
        <v>1</v>
      </c>
    </row>
    <row r="62" spans="1:17" ht="12.75">
      <c r="A62" s="17">
        <v>59</v>
      </c>
      <c r="B62" s="18" t="s">
        <v>64</v>
      </c>
      <c r="C62" s="110" t="s">
        <v>231</v>
      </c>
      <c r="D62" s="122">
        <v>0</v>
      </c>
      <c r="E62" s="122">
        <v>0</v>
      </c>
      <c r="F62" s="122">
        <v>20</v>
      </c>
      <c r="G62" s="122">
        <v>140</v>
      </c>
      <c r="H62" s="122">
        <v>999</v>
      </c>
      <c r="I62" s="122">
        <v>0</v>
      </c>
      <c r="J62" s="46">
        <v>0</v>
      </c>
      <c r="K62" s="46">
        <v>0</v>
      </c>
      <c r="L62" s="46">
        <v>85</v>
      </c>
      <c r="M62" s="122">
        <v>5</v>
      </c>
      <c r="N62" s="122">
        <v>0</v>
      </c>
      <c r="O62" s="143">
        <v>0</v>
      </c>
      <c r="P62" s="138">
        <v>0</v>
      </c>
      <c r="Q62" s="138">
        <v>0</v>
      </c>
    </row>
    <row r="63" spans="1:17" ht="12.75">
      <c r="A63" s="79">
        <v>60</v>
      </c>
      <c r="B63" s="140" t="s">
        <v>65</v>
      </c>
      <c r="C63" s="110" t="s">
        <v>231</v>
      </c>
      <c r="D63" s="146">
        <v>0</v>
      </c>
      <c r="E63" s="146">
        <v>0</v>
      </c>
      <c r="F63" s="146">
        <v>11</v>
      </c>
      <c r="G63" s="146">
        <v>18</v>
      </c>
      <c r="H63" s="146">
        <v>1903</v>
      </c>
      <c r="I63" s="146">
        <v>0</v>
      </c>
      <c r="J63" s="147">
        <v>0</v>
      </c>
      <c r="K63" s="147">
        <v>0</v>
      </c>
      <c r="L63" s="147">
        <v>0</v>
      </c>
      <c r="M63" s="146">
        <v>0</v>
      </c>
      <c r="N63" s="146">
        <v>74</v>
      </c>
      <c r="O63" s="148">
        <v>0</v>
      </c>
      <c r="P63" s="138">
        <v>0</v>
      </c>
      <c r="Q63" s="138">
        <v>0</v>
      </c>
    </row>
    <row r="64" spans="1:17" ht="12.75">
      <c r="A64" s="17">
        <v>61</v>
      </c>
      <c r="B64" s="18" t="s">
        <v>66</v>
      </c>
      <c r="C64" s="110" t="s">
        <v>231</v>
      </c>
      <c r="D64" s="122">
        <v>0</v>
      </c>
      <c r="E64" s="122">
        <v>0</v>
      </c>
      <c r="F64" s="122">
        <v>12</v>
      </c>
      <c r="G64" s="122">
        <v>12</v>
      </c>
      <c r="H64" s="122">
        <v>238</v>
      </c>
      <c r="I64" s="122">
        <v>0</v>
      </c>
      <c r="J64" s="46">
        <v>0</v>
      </c>
      <c r="K64" s="46">
        <v>0</v>
      </c>
      <c r="L64" s="46">
        <v>51</v>
      </c>
      <c r="M64" s="122">
        <v>0</v>
      </c>
      <c r="N64" s="122">
        <v>23</v>
      </c>
      <c r="O64" s="143">
        <v>0</v>
      </c>
      <c r="P64" s="138">
        <v>0</v>
      </c>
      <c r="Q64" s="138">
        <v>0</v>
      </c>
    </row>
    <row r="65" spans="1:17" ht="12.75">
      <c r="A65" s="18"/>
      <c r="B65" s="20" t="s">
        <v>232</v>
      </c>
      <c r="C65" s="20"/>
      <c r="D65" s="124">
        <f aca="true" t="shared" si="0" ref="D65:Q65">SUM(D4:D64)</f>
        <v>89</v>
      </c>
      <c r="E65" s="124">
        <f t="shared" si="0"/>
        <v>7</v>
      </c>
      <c r="F65" s="124">
        <f t="shared" si="0"/>
        <v>1693</v>
      </c>
      <c r="G65" s="124">
        <f t="shared" si="0"/>
        <v>2844</v>
      </c>
      <c r="H65" s="124">
        <f t="shared" si="0"/>
        <v>45826</v>
      </c>
      <c r="I65" s="124">
        <f t="shared" si="0"/>
        <v>2569</v>
      </c>
      <c r="J65" s="124">
        <f t="shared" si="0"/>
        <v>0</v>
      </c>
      <c r="K65" s="124">
        <f t="shared" si="0"/>
        <v>5</v>
      </c>
      <c r="L65" s="124">
        <f t="shared" si="0"/>
        <v>2409</v>
      </c>
      <c r="M65" s="124">
        <f t="shared" si="0"/>
        <v>254</v>
      </c>
      <c r="N65" s="124">
        <f t="shared" si="0"/>
        <v>1393</v>
      </c>
      <c r="O65" s="124">
        <f t="shared" si="0"/>
        <v>17</v>
      </c>
      <c r="P65" s="124">
        <f t="shared" si="0"/>
        <v>0</v>
      </c>
      <c r="Q65" s="124">
        <f t="shared" si="0"/>
        <v>27</v>
      </c>
    </row>
    <row r="66" spans="1:17" ht="12.75">
      <c r="A66" s="24"/>
      <c r="B66" s="25"/>
      <c r="C66" s="25"/>
      <c r="D66" s="149"/>
      <c r="E66" s="149"/>
      <c r="F66" s="149"/>
      <c r="G66" s="149"/>
      <c r="H66" s="149"/>
      <c r="I66" s="149"/>
      <c r="J66" s="49"/>
      <c r="K66" s="49"/>
      <c r="L66" s="49"/>
      <c r="M66" s="149"/>
      <c r="N66" s="149"/>
      <c r="O66" s="49"/>
      <c r="Q66" s="189"/>
    </row>
  </sheetData>
  <mergeCells count="1">
    <mergeCell ref="A1:I1"/>
  </mergeCells>
  <printOptions/>
  <pageMargins left="0.78" right="0.75" top="1" bottom="1" header="0" footer="0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Q68"/>
  <sheetViews>
    <sheetView workbookViewId="0" topLeftCell="A27">
      <selection activeCell="M30" sqref="M30"/>
    </sheetView>
  </sheetViews>
  <sheetFormatPr defaultColWidth="9.140625" defaultRowHeight="12.75"/>
  <cols>
    <col min="1" max="1" width="4.57421875" style="114" customWidth="1"/>
    <col min="2" max="2" width="17.00390625" style="114" bestFit="1" customWidth="1"/>
    <col min="3" max="3" width="5.00390625" style="114" bestFit="1" customWidth="1"/>
    <col min="4" max="4" width="10.7109375" style="114" customWidth="1"/>
    <col min="5" max="5" width="10.28125" style="114" customWidth="1"/>
    <col min="6" max="6" width="10.57421875" style="114" customWidth="1"/>
    <col min="7" max="7" width="11.140625" style="114" customWidth="1"/>
    <col min="8" max="16384" width="9.140625" style="114" customWidth="1"/>
  </cols>
  <sheetData>
    <row r="1" spans="1:7" ht="11.25">
      <c r="A1" s="226" t="s">
        <v>95</v>
      </c>
      <c r="B1" s="226"/>
      <c r="C1" s="226"/>
      <c r="D1" s="226"/>
      <c r="E1" s="226"/>
      <c r="F1" s="226"/>
      <c r="G1" s="226"/>
    </row>
    <row r="2" spans="1:7" ht="11.25">
      <c r="A2" s="28"/>
      <c r="B2" s="28"/>
      <c r="C2" s="28"/>
      <c r="D2" s="34"/>
      <c r="E2" s="196"/>
      <c r="F2" s="34"/>
      <c r="G2" s="34"/>
    </row>
    <row r="3" spans="1:8" s="198" customFormat="1" ht="22.5">
      <c r="A3" s="197" t="s">
        <v>0</v>
      </c>
      <c r="B3" s="197" t="s">
        <v>1</v>
      </c>
      <c r="C3" s="110" t="s">
        <v>221</v>
      </c>
      <c r="D3" s="197" t="s">
        <v>79</v>
      </c>
      <c r="E3" s="197" t="s">
        <v>80</v>
      </c>
      <c r="F3" s="197" t="s">
        <v>81</v>
      </c>
      <c r="G3" s="197" t="s">
        <v>82</v>
      </c>
      <c r="H3" s="197" t="s">
        <v>84</v>
      </c>
    </row>
    <row r="4" spans="1:9" ht="11.25" customHeight="1">
      <c r="A4" s="17">
        <v>1</v>
      </c>
      <c r="B4" s="18" t="s">
        <v>6</v>
      </c>
      <c r="C4" s="110" t="s">
        <v>222</v>
      </c>
      <c r="D4" s="19">
        <v>14079</v>
      </c>
      <c r="E4" s="19">
        <v>3320</v>
      </c>
      <c r="F4" s="19">
        <v>176</v>
      </c>
      <c r="G4" s="19">
        <v>3030</v>
      </c>
      <c r="H4" s="119">
        <f>D4+E4+F4+G4</f>
        <v>20605</v>
      </c>
      <c r="I4" s="115"/>
    </row>
    <row r="5" spans="1:9" ht="11.25" customHeight="1">
      <c r="A5" s="17">
        <v>2</v>
      </c>
      <c r="B5" s="18" t="s">
        <v>7</v>
      </c>
      <c r="C5" s="110" t="s">
        <v>222</v>
      </c>
      <c r="D5" s="19">
        <v>6705</v>
      </c>
      <c r="E5" s="19">
        <v>0</v>
      </c>
      <c r="F5" s="19">
        <v>1</v>
      </c>
      <c r="G5" s="19">
        <v>454</v>
      </c>
      <c r="H5" s="119">
        <f>D5+E5+F5+G5</f>
        <v>7160</v>
      </c>
      <c r="I5" s="115"/>
    </row>
    <row r="6" spans="1:9" ht="11.25" customHeight="1">
      <c r="A6" s="17">
        <v>3</v>
      </c>
      <c r="B6" s="18" t="s">
        <v>8</v>
      </c>
      <c r="C6" s="110" t="s">
        <v>222</v>
      </c>
      <c r="D6" s="19">
        <v>11081</v>
      </c>
      <c r="E6" s="19">
        <v>0</v>
      </c>
      <c r="F6" s="19">
        <v>0</v>
      </c>
      <c r="G6" s="19">
        <v>941</v>
      </c>
      <c r="H6" s="119">
        <f>D6+E6+F6+G6</f>
        <v>12022</v>
      </c>
      <c r="I6" s="115"/>
    </row>
    <row r="7" spans="1:9" ht="11.25" customHeight="1">
      <c r="A7" s="17">
        <v>4</v>
      </c>
      <c r="B7" s="18" t="s">
        <v>9</v>
      </c>
      <c r="C7" s="110" t="s">
        <v>222</v>
      </c>
      <c r="D7" s="19">
        <v>7976</v>
      </c>
      <c r="E7" s="19">
        <v>0</v>
      </c>
      <c r="F7" s="19">
        <v>0</v>
      </c>
      <c r="G7" s="19">
        <v>1754</v>
      </c>
      <c r="H7" s="119">
        <f>D7+E7+F7+G7</f>
        <v>9730</v>
      </c>
      <c r="I7" s="115"/>
    </row>
    <row r="8" spans="1:9" ht="11.25" customHeight="1">
      <c r="A8" s="17">
        <v>5</v>
      </c>
      <c r="B8" s="18" t="s">
        <v>10</v>
      </c>
      <c r="C8" s="110" t="s">
        <v>222</v>
      </c>
      <c r="D8" s="19">
        <v>3119</v>
      </c>
      <c r="E8" s="19">
        <v>0</v>
      </c>
      <c r="F8" s="19">
        <v>5</v>
      </c>
      <c r="G8" s="19">
        <v>525</v>
      </c>
      <c r="H8" s="119">
        <f>D8+E8+F8+G8</f>
        <v>3649</v>
      </c>
      <c r="I8" s="115"/>
    </row>
    <row r="9" spans="1:9" ht="11.25" customHeight="1">
      <c r="A9" s="17">
        <v>6</v>
      </c>
      <c r="B9" s="18" t="s">
        <v>11</v>
      </c>
      <c r="C9" s="110" t="s">
        <v>223</v>
      </c>
      <c r="D9" s="19">
        <v>5366</v>
      </c>
      <c r="E9" s="19">
        <v>3293</v>
      </c>
      <c r="F9" s="19">
        <v>0</v>
      </c>
      <c r="G9" s="19">
        <v>504</v>
      </c>
      <c r="H9" s="119">
        <f aca="true" t="shared" si="0" ref="H9:H22">SUM(D9:G9)</f>
        <v>9163</v>
      </c>
      <c r="I9" s="115"/>
    </row>
    <row r="10" spans="1:9" ht="11.25" customHeight="1">
      <c r="A10" s="17">
        <v>7</v>
      </c>
      <c r="B10" s="18" t="s">
        <v>12</v>
      </c>
      <c r="C10" s="110" t="s">
        <v>223</v>
      </c>
      <c r="D10" s="19">
        <v>4418</v>
      </c>
      <c r="E10" s="19">
        <v>0</v>
      </c>
      <c r="F10" s="19">
        <v>25</v>
      </c>
      <c r="G10" s="19">
        <v>437</v>
      </c>
      <c r="H10" s="119">
        <f t="shared" si="0"/>
        <v>4880</v>
      </c>
      <c r="I10" s="115"/>
    </row>
    <row r="11" spans="1:9" ht="11.25" customHeight="1">
      <c r="A11" s="17">
        <v>8</v>
      </c>
      <c r="B11" s="18" t="s">
        <v>13</v>
      </c>
      <c r="C11" s="110" t="s">
        <v>223</v>
      </c>
      <c r="D11" s="19">
        <v>3197</v>
      </c>
      <c r="E11" s="19">
        <v>0</v>
      </c>
      <c r="F11" s="19">
        <v>14</v>
      </c>
      <c r="G11" s="19">
        <v>489</v>
      </c>
      <c r="H11" s="119">
        <f t="shared" si="0"/>
        <v>3700</v>
      </c>
      <c r="I11" s="115"/>
    </row>
    <row r="12" spans="1:9" ht="11.25" customHeight="1">
      <c r="A12" s="17">
        <v>9</v>
      </c>
      <c r="B12" s="18" t="s">
        <v>14</v>
      </c>
      <c r="C12" s="110" t="s">
        <v>223</v>
      </c>
      <c r="D12" s="19">
        <v>1977</v>
      </c>
      <c r="E12" s="19">
        <v>0</v>
      </c>
      <c r="F12" s="19">
        <v>0</v>
      </c>
      <c r="G12" s="19">
        <v>216</v>
      </c>
      <c r="H12" s="119">
        <f t="shared" si="0"/>
        <v>2193</v>
      </c>
      <c r="I12" s="115"/>
    </row>
    <row r="13" spans="1:9" ht="11.25" customHeight="1">
      <c r="A13" s="17">
        <v>10</v>
      </c>
      <c r="B13" s="18" t="s">
        <v>15</v>
      </c>
      <c r="C13" s="110" t="s">
        <v>224</v>
      </c>
      <c r="D13" s="19">
        <v>7302</v>
      </c>
      <c r="E13" s="19">
        <v>4450</v>
      </c>
      <c r="F13" s="19">
        <v>67</v>
      </c>
      <c r="G13" s="19">
        <v>3226</v>
      </c>
      <c r="H13" s="19">
        <f t="shared" si="0"/>
        <v>15045</v>
      </c>
      <c r="I13" s="115"/>
    </row>
    <row r="14" spans="1:9" ht="11.25" customHeight="1">
      <c r="A14" s="17">
        <v>11</v>
      </c>
      <c r="B14" s="18" t="s">
        <v>16</v>
      </c>
      <c r="C14" s="110" t="s">
        <v>224</v>
      </c>
      <c r="D14" s="19">
        <v>2943</v>
      </c>
      <c r="E14" s="19"/>
      <c r="F14" s="19"/>
      <c r="G14" s="19">
        <v>86</v>
      </c>
      <c r="H14" s="119">
        <f t="shared" si="0"/>
        <v>3029</v>
      </c>
      <c r="I14" s="115"/>
    </row>
    <row r="15" spans="1:9" ht="11.25" customHeight="1">
      <c r="A15" s="17">
        <v>12</v>
      </c>
      <c r="B15" s="18" t="s">
        <v>17</v>
      </c>
      <c r="C15" s="110" t="s">
        <v>224</v>
      </c>
      <c r="D15" s="19">
        <v>5253</v>
      </c>
      <c r="E15" s="19">
        <v>0</v>
      </c>
      <c r="F15" s="19">
        <v>0</v>
      </c>
      <c r="G15" s="19">
        <v>506</v>
      </c>
      <c r="H15" s="119">
        <f t="shared" si="0"/>
        <v>5759</v>
      </c>
      <c r="I15" s="115"/>
    </row>
    <row r="16" spans="1:9" ht="11.25" customHeight="1">
      <c r="A16" s="17">
        <v>13</v>
      </c>
      <c r="B16" s="18" t="s">
        <v>18</v>
      </c>
      <c r="C16" s="110" t="s">
        <v>224</v>
      </c>
      <c r="D16" s="19">
        <v>3297</v>
      </c>
      <c r="E16" s="19">
        <v>0</v>
      </c>
      <c r="F16" s="19">
        <v>8</v>
      </c>
      <c r="G16" s="19">
        <v>207</v>
      </c>
      <c r="H16" s="119">
        <f t="shared" si="0"/>
        <v>3512</v>
      </c>
      <c r="I16" s="115"/>
    </row>
    <row r="17" spans="1:9" ht="11.25" customHeight="1">
      <c r="A17" s="17">
        <v>14</v>
      </c>
      <c r="B17" s="18" t="s">
        <v>19</v>
      </c>
      <c r="C17" s="110" t="s">
        <v>225</v>
      </c>
      <c r="D17" s="19">
        <v>40882</v>
      </c>
      <c r="E17" s="19">
        <v>0</v>
      </c>
      <c r="F17" s="19">
        <v>0</v>
      </c>
      <c r="G17" s="19">
        <v>1491</v>
      </c>
      <c r="H17" s="119">
        <f t="shared" si="0"/>
        <v>42373</v>
      </c>
      <c r="I17" s="115"/>
    </row>
    <row r="18" spans="1:9" ht="11.25" customHeight="1">
      <c r="A18" s="17">
        <v>15</v>
      </c>
      <c r="B18" s="18" t="s">
        <v>20</v>
      </c>
      <c r="C18" s="110" t="s">
        <v>225</v>
      </c>
      <c r="D18" s="19">
        <v>6325</v>
      </c>
      <c r="E18" s="19">
        <v>0</v>
      </c>
      <c r="F18" s="19">
        <v>0</v>
      </c>
      <c r="G18" s="19">
        <v>452</v>
      </c>
      <c r="H18" s="119">
        <f t="shared" si="0"/>
        <v>6777</v>
      </c>
      <c r="I18" s="115"/>
    </row>
    <row r="19" spans="1:9" ht="11.25" customHeight="1">
      <c r="A19" s="17">
        <v>16</v>
      </c>
      <c r="B19" s="18" t="s">
        <v>21</v>
      </c>
      <c r="C19" s="110" t="s">
        <v>225</v>
      </c>
      <c r="D19" s="19">
        <v>2135</v>
      </c>
      <c r="E19" s="19"/>
      <c r="F19" s="19">
        <v>17</v>
      </c>
      <c r="G19" s="19">
        <v>193</v>
      </c>
      <c r="H19" s="19">
        <f t="shared" si="0"/>
        <v>2345</v>
      </c>
      <c r="I19" s="115"/>
    </row>
    <row r="20" spans="1:9" ht="11.25" customHeight="1">
      <c r="A20" s="17">
        <v>17</v>
      </c>
      <c r="B20" s="18" t="s">
        <v>22</v>
      </c>
      <c r="C20" s="110" t="s">
        <v>226</v>
      </c>
      <c r="D20" s="19">
        <v>11103</v>
      </c>
      <c r="E20" s="19">
        <v>3830</v>
      </c>
      <c r="F20" s="19">
        <v>158</v>
      </c>
      <c r="G20" s="19">
        <v>650</v>
      </c>
      <c r="H20" s="119">
        <f t="shared" si="0"/>
        <v>15741</v>
      </c>
      <c r="I20" s="115"/>
    </row>
    <row r="21" spans="1:9" ht="11.25" customHeight="1">
      <c r="A21" s="17">
        <v>18</v>
      </c>
      <c r="B21" s="18" t="s">
        <v>23</v>
      </c>
      <c r="C21" s="110" t="s">
        <v>226</v>
      </c>
      <c r="D21" s="19">
        <v>3784</v>
      </c>
      <c r="E21" s="19">
        <v>0</v>
      </c>
      <c r="F21" s="19">
        <v>0</v>
      </c>
      <c r="G21" s="19">
        <v>220</v>
      </c>
      <c r="H21" s="119">
        <f t="shared" si="0"/>
        <v>4004</v>
      </c>
      <c r="I21" s="115"/>
    </row>
    <row r="22" spans="1:9" ht="11.25" customHeight="1">
      <c r="A22" s="17">
        <v>19</v>
      </c>
      <c r="B22" s="18" t="s">
        <v>24</v>
      </c>
      <c r="C22" s="110" t="s">
        <v>227</v>
      </c>
      <c r="D22" s="19">
        <v>11480</v>
      </c>
      <c r="E22" s="19">
        <v>4527</v>
      </c>
      <c r="F22" s="19">
        <v>691</v>
      </c>
      <c r="G22" s="19">
        <v>1092</v>
      </c>
      <c r="H22" s="119">
        <f t="shared" si="0"/>
        <v>17790</v>
      </c>
      <c r="I22" s="115"/>
    </row>
    <row r="23" spans="1:9" ht="11.25" customHeight="1">
      <c r="A23" s="17">
        <v>20</v>
      </c>
      <c r="B23" s="18" t="s">
        <v>25</v>
      </c>
      <c r="C23" s="110" t="s">
        <v>227</v>
      </c>
      <c r="D23" s="19">
        <v>3847</v>
      </c>
      <c r="E23" s="19">
        <v>0</v>
      </c>
      <c r="F23" s="19">
        <v>0</v>
      </c>
      <c r="G23" s="19">
        <v>260</v>
      </c>
      <c r="H23" s="119">
        <f aca="true" t="shared" si="1" ref="H23:H33">SUM(D23:G23)</f>
        <v>4107</v>
      </c>
      <c r="I23" s="115"/>
    </row>
    <row r="24" spans="1:9" ht="11.25" customHeight="1">
      <c r="A24" s="17">
        <v>21</v>
      </c>
      <c r="B24" s="18" t="s">
        <v>26</v>
      </c>
      <c r="C24" s="110" t="s">
        <v>227</v>
      </c>
      <c r="D24" s="19">
        <v>4667</v>
      </c>
      <c r="E24" s="19">
        <v>0</v>
      </c>
      <c r="F24" s="19">
        <v>0</v>
      </c>
      <c r="G24" s="19">
        <v>0</v>
      </c>
      <c r="H24" s="119">
        <f t="shared" si="1"/>
        <v>4667</v>
      </c>
      <c r="I24" s="115"/>
    </row>
    <row r="25" spans="1:9" ht="11.25" customHeight="1">
      <c r="A25" s="17">
        <v>22</v>
      </c>
      <c r="B25" s="18" t="s">
        <v>27</v>
      </c>
      <c r="C25" s="110" t="s">
        <v>227</v>
      </c>
      <c r="D25" s="19">
        <v>6476</v>
      </c>
      <c r="E25" s="19"/>
      <c r="F25" s="19">
        <v>19</v>
      </c>
      <c r="G25" s="19">
        <v>666</v>
      </c>
      <c r="H25" s="119">
        <f t="shared" si="1"/>
        <v>7161</v>
      </c>
      <c r="I25" s="115"/>
    </row>
    <row r="26" spans="1:15" ht="11.25" customHeight="1">
      <c r="A26" s="17">
        <v>23</v>
      </c>
      <c r="B26" s="18" t="s">
        <v>28</v>
      </c>
      <c r="C26" s="110" t="s">
        <v>227</v>
      </c>
      <c r="D26" s="19">
        <v>6273</v>
      </c>
      <c r="E26" s="19"/>
      <c r="F26" s="19">
        <v>49</v>
      </c>
      <c r="G26" s="19">
        <v>538</v>
      </c>
      <c r="H26" s="119">
        <f t="shared" si="1"/>
        <v>6860</v>
      </c>
      <c r="I26" s="115"/>
      <c r="J26" s="68"/>
      <c r="K26" s="68"/>
      <c r="L26" s="68"/>
      <c r="M26" s="68"/>
      <c r="N26" s="68"/>
      <c r="O26" s="68"/>
    </row>
    <row r="27" spans="1:15" ht="11.25" customHeight="1">
      <c r="A27" s="17">
        <v>24</v>
      </c>
      <c r="B27" s="18" t="s">
        <v>29</v>
      </c>
      <c r="C27" s="110" t="s">
        <v>227</v>
      </c>
      <c r="D27" s="19">
        <v>2148</v>
      </c>
      <c r="E27" s="19">
        <v>0</v>
      </c>
      <c r="F27" s="19">
        <v>3</v>
      </c>
      <c r="G27" s="19">
        <v>371</v>
      </c>
      <c r="H27" s="119">
        <f t="shared" si="1"/>
        <v>2522</v>
      </c>
      <c r="I27" s="115"/>
      <c r="J27" s="68"/>
      <c r="K27" s="68"/>
      <c r="L27" s="68"/>
      <c r="M27" s="68"/>
      <c r="N27" s="68"/>
      <c r="O27" s="68"/>
    </row>
    <row r="28" spans="1:9" ht="11.25" customHeight="1">
      <c r="A28" s="17">
        <v>25</v>
      </c>
      <c r="B28" s="18" t="s">
        <v>30</v>
      </c>
      <c r="C28" s="110" t="s">
        <v>227</v>
      </c>
      <c r="D28" s="19">
        <v>4049</v>
      </c>
      <c r="E28" s="19">
        <v>0</v>
      </c>
      <c r="F28" s="19">
        <v>0</v>
      </c>
      <c r="G28" s="19">
        <v>263</v>
      </c>
      <c r="H28" s="119">
        <f t="shared" si="1"/>
        <v>4312</v>
      </c>
      <c r="I28" s="115"/>
    </row>
    <row r="29" spans="1:9" ht="11.25" customHeight="1">
      <c r="A29" s="17">
        <v>26</v>
      </c>
      <c r="B29" s="18" t="s">
        <v>31</v>
      </c>
      <c r="C29" s="110" t="s">
        <v>227</v>
      </c>
      <c r="D29" s="19">
        <v>3412</v>
      </c>
      <c r="E29" s="19"/>
      <c r="F29" s="19"/>
      <c r="G29" s="19">
        <v>626</v>
      </c>
      <c r="H29" s="119">
        <f t="shared" si="1"/>
        <v>4038</v>
      </c>
      <c r="I29" s="115"/>
    </row>
    <row r="30" spans="1:9" ht="11.25" customHeight="1">
      <c r="A30" s="17">
        <v>27</v>
      </c>
      <c r="B30" s="18" t="s">
        <v>32</v>
      </c>
      <c r="C30" s="110" t="s">
        <v>227</v>
      </c>
      <c r="D30" s="19">
        <v>3112</v>
      </c>
      <c r="E30" s="19">
        <v>0</v>
      </c>
      <c r="F30" s="19">
        <v>17</v>
      </c>
      <c r="G30" s="19">
        <v>166</v>
      </c>
      <c r="H30" s="119">
        <f t="shared" si="1"/>
        <v>3295</v>
      </c>
      <c r="I30" s="115"/>
    </row>
    <row r="31" spans="1:9" ht="11.25" customHeight="1">
      <c r="A31" s="17">
        <v>28</v>
      </c>
      <c r="B31" s="18" t="s">
        <v>33</v>
      </c>
      <c r="C31" s="110" t="s">
        <v>227</v>
      </c>
      <c r="D31" s="19">
        <v>4412</v>
      </c>
      <c r="E31" s="19">
        <v>0</v>
      </c>
      <c r="F31" s="19">
        <v>0</v>
      </c>
      <c r="G31" s="19">
        <v>279</v>
      </c>
      <c r="H31" s="119">
        <f t="shared" si="1"/>
        <v>4691</v>
      </c>
      <c r="I31" s="115"/>
    </row>
    <row r="32" spans="1:9" ht="11.25" customHeight="1">
      <c r="A32" s="17">
        <v>29</v>
      </c>
      <c r="B32" s="18" t="s">
        <v>34</v>
      </c>
      <c r="C32" s="110" t="s">
        <v>227</v>
      </c>
      <c r="D32" s="19">
        <v>2929</v>
      </c>
      <c r="E32" s="19">
        <v>0</v>
      </c>
      <c r="F32" s="19">
        <v>1</v>
      </c>
      <c r="G32" s="19">
        <v>99</v>
      </c>
      <c r="H32" s="119">
        <f t="shared" si="1"/>
        <v>3029</v>
      </c>
      <c r="I32" s="115"/>
    </row>
    <row r="33" spans="1:9" ht="11.25" customHeight="1">
      <c r="A33" s="17">
        <v>30</v>
      </c>
      <c r="B33" s="18" t="s">
        <v>35</v>
      </c>
      <c r="C33" s="110" t="s">
        <v>227</v>
      </c>
      <c r="D33" s="19">
        <v>2588</v>
      </c>
      <c r="E33" s="19">
        <v>0</v>
      </c>
      <c r="F33" s="19">
        <v>0</v>
      </c>
      <c r="G33" s="19">
        <v>341</v>
      </c>
      <c r="H33" s="119">
        <f t="shared" si="1"/>
        <v>2929</v>
      </c>
      <c r="I33" s="115"/>
    </row>
    <row r="34" spans="1:9" ht="11.25" customHeight="1">
      <c r="A34" s="17">
        <v>31</v>
      </c>
      <c r="B34" s="18" t="s">
        <v>36</v>
      </c>
      <c r="C34" s="110" t="s">
        <v>228</v>
      </c>
      <c r="D34" s="19">
        <v>17306</v>
      </c>
      <c r="E34" s="19">
        <v>0</v>
      </c>
      <c r="F34" s="19">
        <v>333</v>
      </c>
      <c r="G34" s="19">
        <v>2867</v>
      </c>
      <c r="H34" s="119">
        <f>SUM(D34:G34)</f>
        <v>20506</v>
      </c>
      <c r="I34" s="115"/>
    </row>
    <row r="35" spans="1:9" ht="11.25" customHeight="1">
      <c r="A35" s="17">
        <v>32</v>
      </c>
      <c r="B35" s="18" t="s">
        <v>37</v>
      </c>
      <c r="C35" s="110" t="s">
        <v>228</v>
      </c>
      <c r="D35" s="19">
        <v>13695</v>
      </c>
      <c r="E35" s="19">
        <v>0</v>
      </c>
      <c r="F35" s="19">
        <v>0</v>
      </c>
      <c r="G35" s="19">
        <v>658</v>
      </c>
      <c r="H35" s="119">
        <f aca="true" t="shared" si="2" ref="H35:H45">SUM(D35:G35)</f>
        <v>14353</v>
      </c>
      <c r="I35" s="115"/>
    </row>
    <row r="36" spans="1:9" ht="11.25" customHeight="1">
      <c r="A36" s="17">
        <v>33</v>
      </c>
      <c r="B36" s="18" t="s">
        <v>38</v>
      </c>
      <c r="C36" s="110" t="s">
        <v>228</v>
      </c>
      <c r="D36" s="19">
        <v>11325</v>
      </c>
      <c r="E36" s="19">
        <v>0</v>
      </c>
      <c r="F36" s="19">
        <v>150</v>
      </c>
      <c r="G36" s="19">
        <v>823</v>
      </c>
      <c r="H36" s="119">
        <f t="shared" si="2"/>
        <v>12298</v>
      </c>
      <c r="I36" s="115"/>
    </row>
    <row r="37" spans="1:9" ht="11.25" customHeight="1">
      <c r="A37" s="17">
        <v>34</v>
      </c>
      <c r="B37" s="18" t="s">
        <v>39</v>
      </c>
      <c r="C37" s="110" t="s">
        <v>228</v>
      </c>
      <c r="D37" s="19">
        <v>15298</v>
      </c>
      <c r="E37" s="19">
        <v>0</v>
      </c>
      <c r="F37" s="19">
        <v>109</v>
      </c>
      <c r="G37" s="19">
        <v>430</v>
      </c>
      <c r="H37" s="119">
        <f t="shared" si="2"/>
        <v>15837</v>
      </c>
      <c r="I37" s="115"/>
    </row>
    <row r="38" spans="1:9" ht="11.25" customHeight="1">
      <c r="A38" s="17">
        <v>35</v>
      </c>
      <c r="B38" s="18" t="s">
        <v>40</v>
      </c>
      <c r="C38" s="110" t="s">
        <v>228</v>
      </c>
      <c r="D38" s="19">
        <v>15923</v>
      </c>
      <c r="E38" s="19">
        <v>0</v>
      </c>
      <c r="F38" s="19">
        <v>0</v>
      </c>
      <c r="G38" s="19">
        <v>1145</v>
      </c>
      <c r="H38" s="119">
        <f t="shared" si="2"/>
        <v>17068</v>
      </c>
      <c r="I38" s="115"/>
    </row>
    <row r="39" spans="1:9" ht="11.25" customHeight="1">
      <c r="A39" s="17">
        <v>36</v>
      </c>
      <c r="B39" s="18" t="s">
        <v>41</v>
      </c>
      <c r="C39" s="110" t="s">
        <v>228</v>
      </c>
      <c r="D39" s="19">
        <v>10512</v>
      </c>
      <c r="E39" s="19">
        <v>0</v>
      </c>
      <c r="F39" s="19">
        <v>0</v>
      </c>
      <c r="G39" s="19">
        <v>1709</v>
      </c>
      <c r="H39" s="119">
        <f t="shared" si="2"/>
        <v>12221</v>
      </c>
      <c r="I39" s="115"/>
    </row>
    <row r="40" spans="1:9" ht="11.25" customHeight="1">
      <c r="A40" s="17">
        <v>37</v>
      </c>
      <c r="B40" s="18" t="s">
        <v>42</v>
      </c>
      <c r="C40" s="110" t="s">
        <v>228</v>
      </c>
      <c r="D40" s="19">
        <v>8345</v>
      </c>
      <c r="E40" s="19"/>
      <c r="F40" s="19">
        <v>23</v>
      </c>
      <c r="G40" s="19">
        <v>60</v>
      </c>
      <c r="H40" s="119">
        <f t="shared" si="2"/>
        <v>8428</v>
      </c>
      <c r="I40" s="115"/>
    </row>
    <row r="41" spans="1:9" ht="11.25" customHeight="1">
      <c r="A41" s="17">
        <v>38</v>
      </c>
      <c r="B41" s="18" t="s">
        <v>43</v>
      </c>
      <c r="C41" s="110" t="s">
        <v>228</v>
      </c>
      <c r="D41" s="19">
        <v>6442</v>
      </c>
      <c r="E41" s="19">
        <v>0</v>
      </c>
      <c r="F41" s="19">
        <v>0</v>
      </c>
      <c r="G41" s="19">
        <v>685</v>
      </c>
      <c r="H41" s="119">
        <f t="shared" si="2"/>
        <v>7127</v>
      </c>
      <c r="I41" s="115"/>
    </row>
    <row r="42" spans="1:9" ht="11.25" customHeight="1">
      <c r="A42" s="17">
        <v>39</v>
      </c>
      <c r="B42" s="18" t="s">
        <v>44</v>
      </c>
      <c r="C42" s="110" t="s">
        <v>228</v>
      </c>
      <c r="D42" s="19">
        <v>5013</v>
      </c>
      <c r="E42" s="19"/>
      <c r="F42" s="19"/>
      <c r="G42" s="19">
        <v>299</v>
      </c>
      <c r="H42" s="119">
        <f t="shared" si="2"/>
        <v>5312</v>
      </c>
      <c r="I42" s="115"/>
    </row>
    <row r="43" spans="1:9" ht="11.25" customHeight="1">
      <c r="A43" s="17">
        <v>40</v>
      </c>
      <c r="B43" s="18" t="s">
        <v>45</v>
      </c>
      <c r="C43" s="110" t="s">
        <v>228</v>
      </c>
      <c r="D43" s="19">
        <v>4477</v>
      </c>
      <c r="E43" s="19"/>
      <c r="F43" s="19"/>
      <c r="G43" s="19">
        <v>1039</v>
      </c>
      <c r="H43" s="119">
        <f t="shared" si="2"/>
        <v>5516</v>
      </c>
      <c r="I43" s="115"/>
    </row>
    <row r="44" spans="1:9" ht="11.25" customHeight="1">
      <c r="A44" s="17">
        <v>41</v>
      </c>
      <c r="B44" s="18" t="s">
        <v>46</v>
      </c>
      <c r="C44" s="110" t="s">
        <v>228</v>
      </c>
      <c r="D44" s="19">
        <v>3869</v>
      </c>
      <c r="E44" s="19">
        <v>0</v>
      </c>
      <c r="F44" s="19">
        <v>0</v>
      </c>
      <c r="G44" s="19">
        <v>359</v>
      </c>
      <c r="H44" s="119">
        <f t="shared" si="2"/>
        <v>4228</v>
      </c>
      <c r="I44" s="115"/>
    </row>
    <row r="45" spans="1:9" ht="11.25" customHeight="1">
      <c r="A45" s="17">
        <v>42</v>
      </c>
      <c r="B45" s="18" t="s">
        <v>47</v>
      </c>
      <c r="C45" s="110" t="s">
        <v>228</v>
      </c>
      <c r="D45" s="19">
        <v>2973</v>
      </c>
      <c r="E45" s="19">
        <v>0</v>
      </c>
      <c r="F45" s="19">
        <v>0</v>
      </c>
      <c r="G45" s="19">
        <v>629</v>
      </c>
      <c r="H45" s="119">
        <f t="shared" si="2"/>
        <v>3602</v>
      </c>
      <c r="I45" s="115"/>
    </row>
    <row r="46" spans="1:9" ht="11.25" customHeight="1">
      <c r="A46" s="17">
        <v>43</v>
      </c>
      <c r="B46" s="18" t="s">
        <v>48</v>
      </c>
      <c r="C46" s="110" t="s">
        <v>229</v>
      </c>
      <c r="D46" s="19">
        <v>13799</v>
      </c>
      <c r="E46" s="19">
        <v>4119</v>
      </c>
      <c r="F46" s="19">
        <v>85</v>
      </c>
      <c r="G46" s="19">
        <v>2648</v>
      </c>
      <c r="H46" s="119">
        <f>SUM(D46:G46)</f>
        <v>20651</v>
      </c>
      <c r="I46" s="115"/>
    </row>
    <row r="47" spans="1:9" ht="11.25" customHeight="1">
      <c r="A47" s="17">
        <v>44</v>
      </c>
      <c r="B47" s="18" t="s">
        <v>49</v>
      </c>
      <c r="C47" s="110" t="s">
        <v>229</v>
      </c>
      <c r="D47" s="19">
        <v>5120</v>
      </c>
      <c r="E47" s="19">
        <v>0</v>
      </c>
      <c r="F47" s="19">
        <v>0</v>
      </c>
      <c r="G47" s="19">
        <v>397</v>
      </c>
      <c r="H47" s="119">
        <f aca="true" t="shared" si="3" ref="H47:H54">SUM(D47:G47)</f>
        <v>5517</v>
      </c>
      <c r="I47" s="115"/>
    </row>
    <row r="48" spans="1:9" ht="11.25" customHeight="1">
      <c r="A48" s="17">
        <v>45</v>
      </c>
      <c r="B48" s="18" t="s">
        <v>50</v>
      </c>
      <c r="C48" s="110" t="s">
        <v>229</v>
      </c>
      <c r="D48" s="19">
        <v>8161</v>
      </c>
      <c r="E48" s="19">
        <v>0</v>
      </c>
      <c r="F48" s="19">
        <v>4</v>
      </c>
      <c r="G48" s="19">
        <v>989</v>
      </c>
      <c r="H48" s="119">
        <f t="shared" si="3"/>
        <v>9154</v>
      </c>
      <c r="I48" s="115"/>
    </row>
    <row r="49" spans="1:9" ht="11.25" customHeight="1">
      <c r="A49" s="17">
        <v>46</v>
      </c>
      <c r="B49" s="18" t="s">
        <v>75</v>
      </c>
      <c r="C49" s="110" t="s">
        <v>229</v>
      </c>
      <c r="D49" s="119">
        <v>4891</v>
      </c>
      <c r="E49" s="119">
        <v>0</v>
      </c>
      <c r="F49" s="119">
        <v>3</v>
      </c>
      <c r="G49" s="119">
        <v>550</v>
      </c>
      <c r="H49" s="119">
        <f t="shared" si="3"/>
        <v>5444</v>
      </c>
      <c r="I49" s="115"/>
    </row>
    <row r="50" spans="1:9" ht="11.25" customHeight="1">
      <c r="A50" s="17">
        <v>47</v>
      </c>
      <c r="B50" s="18" t="s">
        <v>52</v>
      </c>
      <c r="C50" s="110" t="s">
        <v>229</v>
      </c>
      <c r="D50" s="119">
        <v>4249</v>
      </c>
      <c r="E50" s="119">
        <v>0</v>
      </c>
      <c r="F50" s="119">
        <v>16</v>
      </c>
      <c r="G50" s="119">
        <v>191</v>
      </c>
      <c r="H50" s="119">
        <f t="shared" si="3"/>
        <v>4456</v>
      </c>
      <c r="I50" s="115"/>
    </row>
    <row r="51" spans="1:9" ht="11.25" customHeight="1">
      <c r="A51" s="17">
        <v>48</v>
      </c>
      <c r="B51" s="18" t="s">
        <v>53</v>
      </c>
      <c r="C51" s="110" t="s">
        <v>229</v>
      </c>
      <c r="D51" s="122">
        <v>3052</v>
      </c>
      <c r="E51" s="122">
        <v>0</v>
      </c>
      <c r="F51" s="122">
        <v>0</v>
      </c>
      <c r="G51" s="122">
        <v>77</v>
      </c>
      <c r="H51" s="119">
        <f t="shared" si="3"/>
        <v>3129</v>
      </c>
      <c r="I51" s="115"/>
    </row>
    <row r="52" spans="1:9" ht="11.25" customHeight="1">
      <c r="A52" s="17">
        <v>49</v>
      </c>
      <c r="B52" s="18" t="s">
        <v>54</v>
      </c>
      <c r="C52" s="110" t="s">
        <v>229</v>
      </c>
      <c r="D52" s="119">
        <v>3751</v>
      </c>
      <c r="E52" s="119">
        <v>0</v>
      </c>
      <c r="F52" s="119">
        <v>0</v>
      </c>
      <c r="G52" s="119">
        <v>149</v>
      </c>
      <c r="H52" s="119">
        <f t="shared" si="3"/>
        <v>3900</v>
      </c>
      <c r="I52" s="115"/>
    </row>
    <row r="53" spans="1:9" ht="11.25" customHeight="1">
      <c r="A53" s="17">
        <v>50</v>
      </c>
      <c r="B53" s="18" t="s">
        <v>55</v>
      </c>
      <c r="C53" s="110" t="s">
        <v>229</v>
      </c>
      <c r="D53" s="119">
        <v>4909</v>
      </c>
      <c r="E53" s="119">
        <v>0</v>
      </c>
      <c r="F53" s="119">
        <v>6</v>
      </c>
      <c r="G53" s="119">
        <v>516</v>
      </c>
      <c r="H53" s="119">
        <f t="shared" si="3"/>
        <v>5431</v>
      </c>
      <c r="I53" s="115"/>
    </row>
    <row r="54" spans="1:9" ht="11.25" customHeight="1">
      <c r="A54" s="17">
        <v>51</v>
      </c>
      <c r="B54" s="18" t="s">
        <v>56</v>
      </c>
      <c r="C54" s="110" t="s">
        <v>229</v>
      </c>
      <c r="D54" s="122">
        <v>1581</v>
      </c>
      <c r="E54" s="122">
        <v>0</v>
      </c>
      <c r="F54" s="122">
        <v>2</v>
      </c>
      <c r="G54" s="122">
        <v>300</v>
      </c>
      <c r="H54" s="119">
        <f t="shared" si="3"/>
        <v>1883</v>
      </c>
      <c r="I54" s="115"/>
    </row>
    <row r="55" spans="1:9" ht="11.25">
      <c r="A55" s="17">
        <v>52</v>
      </c>
      <c r="B55" s="18" t="s">
        <v>57</v>
      </c>
      <c r="C55" s="110" t="s">
        <v>230</v>
      </c>
      <c r="D55" s="122">
        <v>9265</v>
      </c>
      <c r="E55" s="122">
        <v>3888</v>
      </c>
      <c r="F55" s="122">
        <v>7</v>
      </c>
      <c r="G55" s="122">
        <v>717</v>
      </c>
      <c r="H55" s="119">
        <f aca="true" t="shared" si="4" ref="H55:H60">SUM(D55:G55)</f>
        <v>13877</v>
      </c>
      <c r="I55" s="115"/>
    </row>
    <row r="56" spans="1:17" ht="11.25">
      <c r="A56" s="17">
        <v>53</v>
      </c>
      <c r="B56" s="18" t="s">
        <v>58</v>
      </c>
      <c r="C56" s="110" t="s">
        <v>230</v>
      </c>
      <c r="D56" s="122">
        <v>5258</v>
      </c>
      <c r="E56" s="122">
        <v>0</v>
      </c>
      <c r="F56" s="122">
        <v>27</v>
      </c>
      <c r="G56" s="122">
        <v>402</v>
      </c>
      <c r="H56" s="119">
        <f t="shared" si="4"/>
        <v>5687</v>
      </c>
      <c r="I56" s="115"/>
      <c r="Q56" s="124"/>
    </row>
    <row r="57" spans="1:9" ht="11.25">
      <c r="A57" s="17">
        <v>54</v>
      </c>
      <c r="B57" s="18" t="s">
        <v>59</v>
      </c>
      <c r="C57" s="110" t="s">
        <v>230</v>
      </c>
      <c r="D57" s="122">
        <v>5348</v>
      </c>
      <c r="E57" s="122"/>
      <c r="F57" s="122">
        <v>3</v>
      </c>
      <c r="G57" s="122">
        <v>1585</v>
      </c>
      <c r="H57" s="119">
        <f t="shared" si="4"/>
        <v>6936</v>
      </c>
      <c r="I57" s="115"/>
    </row>
    <row r="58" spans="1:9" ht="11.25">
      <c r="A58" s="17">
        <v>55</v>
      </c>
      <c r="B58" s="18" t="s">
        <v>60</v>
      </c>
      <c r="C58" s="110" t="s">
        <v>230</v>
      </c>
      <c r="D58" s="122">
        <v>4218</v>
      </c>
      <c r="E58" s="122">
        <v>0</v>
      </c>
      <c r="F58" s="122">
        <v>0</v>
      </c>
      <c r="G58" s="122">
        <v>431</v>
      </c>
      <c r="H58" s="119">
        <f t="shared" si="4"/>
        <v>4649</v>
      </c>
      <c r="I58" s="115"/>
    </row>
    <row r="59" spans="1:9" ht="11.25">
      <c r="A59" s="17">
        <v>56</v>
      </c>
      <c r="B59" s="18" t="s">
        <v>61</v>
      </c>
      <c r="C59" s="110" t="s">
        <v>230</v>
      </c>
      <c r="D59" s="122">
        <v>3181</v>
      </c>
      <c r="E59" s="122">
        <v>0</v>
      </c>
      <c r="F59" s="122">
        <v>8</v>
      </c>
      <c r="G59" s="122">
        <v>800</v>
      </c>
      <c r="H59" s="119">
        <f t="shared" si="4"/>
        <v>3989</v>
      </c>
      <c r="I59" s="115"/>
    </row>
    <row r="60" spans="1:9" ht="11.25">
      <c r="A60" s="17">
        <v>57</v>
      </c>
      <c r="B60" s="18" t="s">
        <v>62</v>
      </c>
      <c r="C60" s="110" t="s">
        <v>230</v>
      </c>
      <c r="D60" s="122">
        <v>2992</v>
      </c>
      <c r="E60" s="122"/>
      <c r="F60" s="122">
        <v>16</v>
      </c>
      <c r="G60" s="122">
        <v>237</v>
      </c>
      <c r="H60" s="119">
        <f t="shared" si="4"/>
        <v>3245</v>
      </c>
      <c r="I60" s="115"/>
    </row>
    <row r="61" spans="1:9" ht="11.25">
      <c r="A61" s="17">
        <v>58</v>
      </c>
      <c r="B61" s="18" t="s">
        <v>63</v>
      </c>
      <c r="C61" s="110" t="s">
        <v>231</v>
      </c>
      <c r="D61" s="122">
        <v>15777</v>
      </c>
      <c r="E61" s="122">
        <v>3742</v>
      </c>
      <c r="F61" s="122">
        <v>119</v>
      </c>
      <c r="G61" s="122">
        <v>1492</v>
      </c>
      <c r="H61" s="119">
        <f>SUM(D61:G61)</f>
        <v>21130</v>
      </c>
      <c r="I61" s="115"/>
    </row>
    <row r="62" spans="1:9" ht="11.25">
      <c r="A62" s="17">
        <v>59</v>
      </c>
      <c r="B62" s="18" t="s">
        <v>64</v>
      </c>
      <c r="C62" s="110" t="s">
        <v>231</v>
      </c>
      <c r="D62" s="122">
        <v>7251</v>
      </c>
      <c r="E62" s="122">
        <v>0</v>
      </c>
      <c r="F62" s="122">
        <v>55</v>
      </c>
      <c r="G62" s="122">
        <v>657</v>
      </c>
      <c r="H62" s="119">
        <f>SUM(D62:G62)</f>
        <v>7963</v>
      </c>
      <c r="I62" s="115"/>
    </row>
    <row r="63" spans="1:9" ht="11.25">
      <c r="A63" s="17">
        <v>60</v>
      </c>
      <c r="B63" s="18" t="s">
        <v>65</v>
      </c>
      <c r="C63" s="110" t="s">
        <v>231</v>
      </c>
      <c r="D63" s="122">
        <v>7667</v>
      </c>
      <c r="E63" s="122">
        <v>0</v>
      </c>
      <c r="F63" s="122">
        <v>0</v>
      </c>
      <c r="G63" s="122">
        <v>186</v>
      </c>
      <c r="H63" s="119">
        <f>SUM(D63:G63)</f>
        <v>7853</v>
      </c>
      <c r="I63" s="115"/>
    </row>
    <row r="64" spans="1:9" ht="11.25">
      <c r="A64" s="17">
        <v>61</v>
      </c>
      <c r="B64" s="18" t="s">
        <v>66</v>
      </c>
      <c r="C64" s="110" t="s">
        <v>231</v>
      </c>
      <c r="D64" s="122">
        <v>4266</v>
      </c>
      <c r="E64" s="122">
        <v>0</v>
      </c>
      <c r="F64" s="122">
        <v>0</v>
      </c>
      <c r="G64" s="122">
        <v>414</v>
      </c>
      <c r="H64" s="119">
        <f>SUM(D64:G64)</f>
        <v>4680</v>
      </c>
      <c r="I64" s="115"/>
    </row>
    <row r="65" spans="1:8" ht="11.25">
      <c r="A65" s="20"/>
      <c r="B65" s="20" t="s">
        <v>232</v>
      </c>
      <c r="C65" s="20"/>
      <c r="D65" s="150">
        <f>SUM(D4:D64)</f>
        <v>426249</v>
      </c>
      <c r="E65" s="150">
        <f>SUM(E4:E64)</f>
        <v>31169</v>
      </c>
      <c r="F65" s="150">
        <f>SUM(F4:F64)</f>
        <v>2217</v>
      </c>
      <c r="G65" s="150">
        <f>SUM(G4:G64)</f>
        <v>43523</v>
      </c>
      <c r="H65" s="150">
        <f>SUM(H4:H64)</f>
        <v>503158</v>
      </c>
    </row>
    <row r="66" spans="1:7" ht="11.25">
      <c r="A66" s="24"/>
      <c r="B66" s="25"/>
      <c r="C66" s="25"/>
      <c r="D66" s="68"/>
      <c r="E66" s="68"/>
      <c r="F66" s="68"/>
      <c r="G66" s="68"/>
    </row>
    <row r="67" spans="1:7" ht="11.25">
      <c r="A67" s="28"/>
      <c r="B67" s="28"/>
      <c r="C67" s="28"/>
      <c r="D67" s="28"/>
      <c r="E67" s="28"/>
      <c r="F67" s="28"/>
      <c r="G67" s="28"/>
    </row>
    <row r="68" ht="11.25">
      <c r="H68" s="68"/>
    </row>
  </sheetData>
  <mergeCells count="1">
    <mergeCell ref="A1:G1"/>
  </mergeCells>
  <printOptions/>
  <pageMargins left="1.09" right="0.75" top="1" bottom="1" header="0.2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66"/>
  <sheetViews>
    <sheetView zoomScale="130" zoomScaleNormal="130" workbookViewId="0" topLeftCell="A34">
      <selection activeCell="M30" sqref="M30"/>
    </sheetView>
  </sheetViews>
  <sheetFormatPr defaultColWidth="9.140625" defaultRowHeight="12.75"/>
  <cols>
    <col min="1" max="1" width="5.00390625" style="22" customWidth="1"/>
    <col min="2" max="2" width="15.7109375" style="22" bestFit="1" customWidth="1"/>
    <col min="3" max="3" width="5.00390625" style="22" bestFit="1" customWidth="1"/>
    <col min="4" max="4" width="8.140625" style="22" customWidth="1"/>
    <col min="5" max="5" width="9.421875" style="22" customWidth="1"/>
    <col min="6" max="6" width="8.28125" style="22" customWidth="1"/>
    <col min="7" max="7" width="6.8515625" style="22" customWidth="1"/>
    <col min="8" max="8" width="10.57421875" style="22" customWidth="1"/>
    <col min="9" max="9" width="11.140625" style="22" customWidth="1"/>
    <col min="10" max="10" width="8.57421875" style="22" customWidth="1"/>
    <col min="11" max="11" width="9.140625" style="36" customWidth="1"/>
    <col min="12" max="16384" width="9.140625" style="22" customWidth="1"/>
  </cols>
  <sheetData>
    <row r="1" spans="1:9" ht="12.75">
      <c r="A1" s="227" t="s">
        <v>123</v>
      </c>
      <c r="B1" s="227"/>
      <c r="C1" s="227"/>
      <c r="D1" s="227"/>
      <c r="E1" s="227"/>
      <c r="F1" s="227"/>
      <c r="G1" s="227"/>
      <c r="H1" s="227"/>
      <c r="I1" s="42"/>
    </row>
    <row r="2" spans="1:9" ht="12.75">
      <c r="A2" s="42"/>
      <c r="B2" s="42"/>
      <c r="C2" s="42"/>
      <c r="D2" s="42"/>
      <c r="E2" s="42"/>
      <c r="F2" s="42"/>
      <c r="G2" s="152"/>
      <c r="H2" s="42"/>
      <c r="I2" s="42"/>
    </row>
    <row r="3" spans="1:11" ht="45">
      <c r="A3" s="16" t="s">
        <v>0</v>
      </c>
      <c r="B3" s="58" t="s">
        <v>1</v>
      </c>
      <c r="C3" s="110" t="s">
        <v>221</v>
      </c>
      <c r="D3" s="58" t="s">
        <v>124</v>
      </c>
      <c r="E3" s="16" t="s">
        <v>125</v>
      </c>
      <c r="F3" s="16" t="s">
        <v>126</v>
      </c>
      <c r="G3" s="16" t="s">
        <v>127</v>
      </c>
      <c r="H3" s="153" t="s">
        <v>128</v>
      </c>
      <c r="I3" s="16" t="s">
        <v>129</v>
      </c>
      <c r="J3" s="16" t="s">
        <v>210</v>
      </c>
      <c r="K3" s="16" t="s">
        <v>197</v>
      </c>
    </row>
    <row r="4" spans="1:13" ht="11.25" customHeight="1">
      <c r="A4" s="54">
        <v>1</v>
      </c>
      <c r="B4" s="19" t="s">
        <v>6</v>
      </c>
      <c r="C4" s="110" t="s">
        <v>222</v>
      </c>
      <c r="D4" s="77">
        <v>1</v>
      </c>
      <c r="E4" s="77">
        <v>24</v>
      </c>
      <c r="F4" s="77">
        <v>0</v>
      </c>
      <c r="G4" s="77">
        <v>0</v>
      </c>
      <c r="H4" s="83">
        <v>23</v>
      </c>
      <c r="I4" s="77">
        <v>1</v>
      </c>
      <c r="J4" s="77">
        <f aca="true" t="shared" si="0" ref="J4:J22">SUM(D4:I4)</f>
        <v>49</v>
      </c>
      <c r="K4" s="154">
        <v>17</v>
      </c>
      <c r="M4" s="155"/>
    </row>
    <row r="5" spans="1:11" ht="11.25" customHeight="1">
      <c r="A5" s="54">
        <v>2</v>
      </c>
      <c r="B5" s="19" t="s">
        <v>7</v>
      </c>
      <c r="C5" s="110" t="s">
        <v>222</v>
      </c>
      <c r="D5" s="77">
        <v>4</v>
      </c>
      <c r="E5" s="77">
        <v>6</v>
      </c>
      <c r="F5" s="77">
        <v>0</v>
      </c>
      <c r="G5" s="77">
        <v>0</v>
      </c>
      <c r="H5" s="83">
        <v>7</v>
      </c>
      <c r="I5" s="77">
        <v>1</v>
      </c>
      <c r="J5" s="77">
        <f t="shared" si="0"/>
        <v>18</v>
      </c>
      <c r="K5" s="154">
        <v>7</v>
      </c>
    </row>
    <row r="6" spans="1:11" ht="11.25" customHeight="1">
      <c r="A6" s="54">
        <v>3</v>
      </c>
      <c r="B6" s="19" t="s">
        <v>8</v>
      </c>
      <c r="C6" s="110" t="s">
        <v>222</v>
      </c>
      <c r="D6" s="77">
        <v>4</v>
      </c>
      <c r="E6" s="77">
        <v>9</v>
      </c>
      <c r="F6" s="77">
        <v>1</v>
      </c>
      <c r="G6" s="77">
        <v>0</v>
      </c>
      <c r="H6" s="83">
        <v>16</v>
      </c>
      <c r="I6" s="77">
        <v>5</v>
      </c>
      <c r="J6" s="77">
        <f t="shared" si="0"/>
        <v>35</v>
      </c>
      <c r="K6" s="154">
        <v>20</v>
      </c>
    </row>
    <row r="7" spans="1:11" ht="11.25" customHeight="1">
      <c r="A7" s="54">
        <v>4</v>
      </c>
      <c r="B7" s="19" t="s">
        <v>9</v>
      </c>
      <c r="C7" s="110" t="s">
        <v>222</v>
      </c>
      <c r="D7" s="77">
        <v>7</v>
      </c>
      <c r="E7" s="77">
        <v>5.25</v>
      </c>
      <c r="F7" s="77"/>
      <c r="G7" s="77"/>
      <c r="H7" s="83">
        <v>4</v>
      </c>
      <c r="I7" s="77">
        <v>1</v>
      </c>
      <c r="J7" s="77">
        <f t="shared" si="0"/>
        <v>17.25</v>
      </c>
      <c r="K7" s="154">
        <v>3.25</v>
      </c>
    </row>
    <row r="8" spans="1:11" ht="11.25" customHeight="1">
      <c r="A8" s="54">
        <v>5</v>
      </c>
      <c r="B8" s="19" t="s">
        <v>10</v>
      </c>
      <c r="C8" s="110" t="s">
        <v>222</v>
      </c>
      <c r="D8" s="77">
        <v>1</v>
      </c>
      <c r="E8" s="77">
        <v>3</v>
      </c>
      <c r="F8" s="77">
        <v>0</v>
      </c>
      <c r="G8" s="77">
        <v>0</v>
      </c>
      <c r="H8" s="83">
        <v>5</v>
      </c>
      <c r="I8" s="77">
        <v>0</v>
      </c>
      <c r="J8" s="77">
        <f t="shared" si="0"/>
        <v>9</v>
      </c>
      <c r="K8" s="154">
        <v>5</v>
      </c>
    </row>
    <row r="9" spans="1:11" ht="11.25" customHeight="1">
      <c r="A9" s="54">
        <v>6</v>
      </c>
      <c r="B9" s="19" t="s">
        <v>11</v>
      </c>
      <c r="C9" s="110" t="s">
        <v>223</v>
      </c>
      <c r="D9" s="77">
        <v>3</v>
      </c>
      <c r="E9" s="77">
        <v>5</v>
      </c>
      <c r="F9" s="77">
        <v>0</v>
      </c>
      <c r="G9" s="77">
        <v>0</v>
      </c>
      <c r="H9" s="83">
        <v>9</v>
      </c>
      <c r="I9" s="77">
        <v>1</v>
      </c>
      <c r="J9" s="77">
        <f t="shared" si="0"/>
        <v>18</v>
      </c>
      <c r="K9" s="154">
        <v>7</v>
      </c>
    </row>
    <row r="10" spans="1:11" ht="11.25" customHeight="1">
      <c r="A10" s="54">
        <v>7</v>
      </c>
      <c r="B10" s="19" t="s">
        <v>12</v>
      </c>
      <c r="C10" s="110" t="s">
        <v>223</v>
      </c>
      <c r="D10" s="77">
        <v>3</v>
      </c>
      <c r="E10" s="77">
        <v>3</v>
      </c>
      <c r="F10" s="77">
        <v>0</v>
      </c>
      <c r="G10" s="77">
        <v>0</v>
      </c>
      <c r="H10" s="83">
        <v>5</v>
      </c>
      <c r="I10" s="77">
        <v>0</v>
      </c>
      <c r="J10" s="77">
        <f t="shared" si="0"/>
        <v>11</v>
      </c>
      <c r="K10" s="154">
        <v>3</v>
      </c>
    </row>
    <row r="11" spans="1:11" ht="11.25" customHeight="1">
      <c r="A11" s="54">
        <v>8</v>
      </c>
      <c r="B11" s="19" t="s">
        <v>13</v>
      </c>
      <c r="C11" s="110" t="s">
        <v>223</v>
      </c>
      <c r="D11" s="77">
        <v>1</v>
      </c>
      <c r="E11" s="77">
        <v>2</v>
      </c>
      <c r="F11" s="77">
        <v>0</v>
      </c>
      <c r="G11" s="77">
        <v>0</v>
      </c>
      <c r="H11" s="83">
        <v>5</v>
      </c>
      <c r="I11" s="77">
        <v>0</v>
      </c>
      <c r="J11" s="77">
        <f t="shared" si="0"/>
        <v>8</v>
      </c>
      <c r="K11" s="154">
        <v>2</v>
      </c>
    </row>
    <row r="12" spans="1:11" ht="11.25" customHeight="1">
      <c r="A12" s="54">
        <v>9</v>
      </c>
      <c r="B12" s="19" t="s">
        <v>14</v>
      </c>
      <c r="C12" s="110" t="s">
        <v>223</v>
      </c>
      <c r="D12" s="77">
        <v>2</v>
      </c>
      <c r="E12" s="77">
        <v>2</v>
      </c>
      <c r="F12" s="77">
        <v>0</v>
      </c>
      <c r="G12" s="77">
        <v>0</v>
      </c>
      <c r="H12" s="83">
        <v>1</v>
      </c>
      <c r="I12" s="77">
        <v>0</v>
      </c>
      <c r="J12" s="77">
        <f t="shared" si="0"/>
        <v>5</v>
      </c>
      <c r="K12" s="154">
        <v>2</v>
      </c>
    </row>
    <row r="13" spans="1:11" ht="11.25" customHeight="1">
      <c r="A13" s="54">
        <v>10</v>
      </c>
      <c r="B13" s="19" t="s">
        <v>15</v>
      </c>
      <c r="C13" s="110" t="s">
        <v>224</v>
      </c>
      <c r="D13" s="77">
        <v>7</v>
      </c>
      <c r="E13" s="77">
        <v>6</v>
      </c>
      <c r="F13" s="77"/>
      <c r="G13" s="77"/>
      <c r="H13" s="83">
        <v>9</v>
      </c>
      <c r="I13" s="77">
        <v>3</v>
      </c>
      <c r="J13" s="77">
        <f t="shared" si="0"/>
        <v>25</v>
      </c>
      <c r="K13" s="154">
        <v>7</v>
      </c>
    </row>
    <row r="14" spans="1:11" ht="11.25" customHeight="1">
      <c r="A14" s="54">
        <v>11</v>
      </c>
      <c r="B14" s="19" t="s">
        <v>16</v>
      </c>
      <c r="C14" s="110" t="s">
        <v>224</v>
      </c>
      <c r="D14" s="77">
        <v>1</v>
      </c>
      <c r="E14" s="77"/>
      <c r="F14" s="77"/>
      <c r="G14" s="77">
        <v>0.5</v>
      </c>
      <c r="H14" s="83">
        <v>1.4</v>
      </c>
      <c r="I14" s="77">
        <v>0.4</v>
      </c>
      <c r="J14" s="77">
        <f t="shared" si="0"/>
        <v>3.3</v>
      </c>
      <c r="K14" s="154">
        <v>1.3</v>
      </c>
    </row>
    <row r="15" spans="1:11" ht="11.25" customHeight="1">
      <c r="A15" s="54">
        <v>12</v>
      </c>
      <c r="B15" s="19" t="s">
        <v>17</v>
      </c>
      <c r="C15" s="110" t="s">
        <v>224</v>
      </c>
      <c r="D15" s="77">
        <v>6.5</v>
      </c>
      <c r="E15" s="77">
        <v>5</v>
      </c>
      <c r="F15" s="77"/>
      <c r="G15" s="77"/>
      <c r="H15" s="83">
        <v>2</v>
      </c>
      <c r="I15" s="77">
        <v>2</v>
      </c>
      <c r="J15" s="77">
        <f t="shared" si="0"/>
        <v>15.5</v>
      </c>
      <c r="K15" s="154">
        <v>10</v>
      </c>
    </row>
    <row r="16" spans="1:11" ht="11.25" customHeight="1">
      <c r="A16" s="54">
        <v>13</v>
      </c>
      <c r="B16" s="19" t="s">
        <v>18</v>
      </c>
      <c r="C16" s="110" t="s">
        <v>224</v>
      </c>
      <c r="D16" s="77">
        <v>7</v>
      </c>
      <c r="E16" s="77">
        <v>0</v>
      </c>
      <c r="F16" s="77">
        <v>0</v>
      </c>
      <c r="G16" s="77">
        <v>0</v>
      </c>
      <c r="H16" s="83">
        <v>3</v>
      </c>
      <c r="I16" s="77">
        <v>0</v>
      </c>
      <c r="J16" s="77">
        <f t="shared" si="0"/>
        <v>10</v>
      </c>
      <c r="K16" s="154">
        <v>6</v>
      </c>
    </row>
    <row r="17" spans="1:11" ht="11.25" customHeight="1">
      <c r="A17" s="54">
        <v>14</v>
      </c>
      <c r="B17" s="19" t="s">
        <v>19</v>
      </c>
      <c r="C17" s="110" t="s">
        <v>225</v>
      </c>
      <c r="D17" s="77">
        <v>1</v>
      </c>
      <c r="E17" s="77">
        <v>26.5</v>
      </c>
      <c r="F17" s="77"/>
      <c r="G17" s="77"/>
      <c r="H17" s="83">
        <v>35</v>
      </c>
      <c r="I17" s="77">
        <v>5</v>
      </c>
      <c r="J17" s="77">
        <f t="shared" si="0"/>
        <v>67.5</v>
      </c>
      <c r="K17" s="154">
        <v>20</v>
      </c>
    </row>
    <row r="18" spans="1:11" ht="11.25" customHeight="1">
      <c r="A18" s="54">
        <v>15</v>
      </c>
      <c r="B18" s="19" t="s">
        <v>20</v>
      </c>
      <c r="C18" s="110" t="s">
        <v>225</v>
      </c>
      <c r="D18" s="77">
        <v>4.08</v>
      </c>
      <c r="E18" s="77">
        <v>0</v>
      </c>
      <c r="F18" s="77">
        <v>0</v>
      </c>
      <c r="G18" s="77">
        <v>0</v>
      </c>
      <c r="H18" s="83">
        <v>13.52</v>
      </c>
      <c r="I18" s="77">
        <v>0</v>
      </c>
      <c r="J18" s="77">
        <f t="shared" si="0"/>
        <v>17.6</v>
      </c>
      <c r="K18" s="154">
        <v>6.5</v>
      </c>
    </row>
    <row r="19" spans="1:11" ht="11.25" customHeight="1">
      <c r="A19" s="54">
        <v>16</v>
      </c>
      <c r="B19" s="19" t="s">
        <v>21</v>
      </c>
      <c r="C19" s="110" t="s">
        <v>225</v>
      </c>
      <c r="D19" s="77">
        <v>0</v>
      </c>
      <c r="E19" s="77">
        <v>2</v>
      </c>
      <c r="F19" s="77">
        <v>0</v>
      </c>
      <c r="G19" s="77">
        <v>0</v>
      </c>
      <c r="H19" s="83">
        <v>4</v>
      </c>
      <c r="I19" s="77"/>
      <c r="J19" s="77">
        <f t="shared" si="0"/>
        <v>6</v>
      </c>
      <c r="K19" s="154">
        <v>1</v>
      </c>
    </row>
    <row r="20" spans="1:11" ht="11.25" customHeight="1">
      <c r="A20" s="54">
        <v>17</v>
      </c>
      <c r="B20" s="19" t="s">
        <v>22</v>
      </c>
      <c r="C20" s="110" t="s">
        <v>226</v>
      </c>
      <c r="D20" s="77">
        <v>5</v>
      </c>
      <c r="E20" s="77">
        <v>9</v>
      </c>
      <c r="F20" s="77"/>
      <c r="G20" s="77"/>
      <c r="H20" s="83">
        <v>7</v>
      </c>
      <c r="I20" s="77">
        <v>4</v>
      </c>
      <c r="J20" s="77">
        <f t="shared" si="0"/>
        <v>25</v>
      </c>
      <c r="K20" s="154">
        <v>6</v>
      </c>
    </row>
    <row r="21" spans="1:11" ht="11.25" customHeight="1">
      <c r="A21" s="54">
        <v>18</v>
      </c>
      <c r="B21" s="19" t="s">
        <v>23</v>
      </c>
      <c r="C21" s="110" t="s">
        <v>226</v>
      </c>
      <c r="D21" s="77">
        <v>1</v>
      </c>
      <c r="E21" s="77">
        <v>5</v>
      </c>
      <c r="F21" s="77">
        <v>0</v>
      </c>
      <c r="G21" s="77">
        <v>0</v>
      </c>
      <c r="H21" s="83">
        <v>1</v>
      </c>
      <c r="I21" s="77">
        <v>0</v>
      </c>
      <c r="J21" s="77">
        <f t="shared" si="0"/>
        <v>7</v>
      </c>
      <c r="K21" s="154">
        <v>0</v>
      </c>
    </row>
    <row r="22" spans="1:11" ht="11.25" customHeight="1">
      <c r="A22" s="54">
        <v>19</v>
      </c>
      <c r="B22" s="19" t="s">
        <v>24</v>
      </c>
      <c r="C22" s="110" t="s">
        <v>227</v>
      </c>
      <c r="D22" s="77">
        <v>9</v>
      </c>
      <c r="E22" s="77">
        <v>17</v>
      </c>
      <c r="F22" s="77">
        <v>1</v>
      </c>
      <c r="G22" s="77">
        <v>0</v>
      </c>
      <c r="H22" s="83">
        <v>15</v>
      </c>
      <c r="I22" s="77">
        <v>1</v>
      </c>
      <c r="J22" s="77">
        <f t="shared" si="0"/>
        <v>43</v>
      </c>
      <c r="K22" s="154">
        <v>8</v>
      </c>
    </row>
    <row r="23" spans="1:11" ht="11.25" customHeight="1">
      <c r="A23" s="54">
        <v>20</v>
      </c>
      <c r="B23" s="19" t="s">
        <v>25</v>
      </c>
      <c r="C23" s="110" t="s">
        <v>227</v>
      </c>
      <c r="D23" s="77">
        <v>1</v>
      </c>
      <c r="E23" s="77">
        <v>0.25</v>
      </c>
      <c r="F23" s="77">
        <v>0.5</v>
      </c>
      <c r="G23" s="77"/>
      <c r="H23" s="83">
        <v>3.25</v>
      </c>
      <c r="I23" s="77">
        <v>0</v>
      </c>
      <c r="J23" s="77">
        <f aca="true" t="shared" si="1" ref="J23:J33">SUM(D23:I23)</f>
        <v>5</v>
      </c>
      <c r="K23" s="154">
        <v>1</v>
      </c>
    </row>
    <row r="24" spans="1:11" ht="11.25" customHeight="1">
      <c r="A24" s="54">
        <v>21</v>
      </c>
      <c r="B24" s="19" t="s">
        <v>26</v>
      </c>
      <c r="C24" s="110" t="s">
        <v>227</v>
      </c>
      <c r="D24" s="77">
        <v>1</v>
      </c>
      <c r="E24" s="77">
        <v>1</v>
      </c>
      <c r="F24" s="77">
        <v>0</v>
      </c>
      <c r="G24" s="77">
        <v>0</v>
      </c>
      <c r="H24" s="83">
        <v>6</v>
      </c>
      <c r="I24" s="77">
        <v>0</v>
      </c>
      <c r="J24" s="77">
        <f t="shared" si="1"/>
        <v>8</v>
      </c>
      <c r="K24" s="154">
        <v>0</v>
      </c>
    </row>
    <row r="25" spans="1:11" ht="11.25" customHeight="1">
      <c r="A25" s="54">
        <v>22</v>
      </c>
      <c r="B25" s="19" t="s">
        <v>27</v>
      </c>
      <c r="C25" s="110" t="s">
        <v>227</v>
      </c>
      <c r="D25" s="77"/>
      <c r="E25" s="77">
        <v>13</v>
      </c>
      <c r="F25" s="77"/>
      <c r="G25" s="77"/>
      <c r="H25" s="83">
        <v>10</v>
      </c>
      <c r="I25" s="77"/>
      <c r="J25" s="77">
        <f t="shared" si="1"/>
        <v>23</v>
      </c>
      <c r="K25" s="154">
        <v>7</v>
      </c>
    </row>
    <row r="26" spans="1:11" ht="11.25" customHeight="1">
      <c r="A26" s="54">
        <v>23</v>
      </c>
      <c r="B26" s="19" t="s">
        <v>28</v>
      </c>
      <c r="C26" s="110" t="s">
        <v>227</v>
      </c>
      <c r="D26" s="77">
        <v>5</v>
      </c>
      <c r="E26" s="77">
        <v>1</v>
      </c>
      <c r="F26" s="77"/>
      <c r="G26" s="77"/>
      <c r="H26" s="83">
        <v>2.7</v>
      </c>
      <c r="I26" s="77"/>
      <c r="J26" s="77">
        <f t="shared" si="1"/>
        <v>8.7</v>
      </c>
      <c r="K26" s="154">
        <v>2.7</v>
      </c>
    </row>
    <row r="27" spans="1:11" ht="11.25" customHeight="1">
      <c r="A27" s="54">
        <v>24</v>
      </c>
      <c r="B27" s="19" t="s">
        <v>29</v>
      </c>
      <c r="C27" s="110" t="s">
        <v>227</v>
      </c>
      <c r="D27" s="77">
        <v>2</v>
      </c>
      <c r="E27" s="77">
        <v>1</v>
      </c>
      <c r="F27" s="77">
        <v>0</v>
      </c>
      <c r="G27" s="77">
        <v>0</v>
      </c>
      <c r="H27" s="83">
        <v>1</v>
      </c>
      <c r="I27" s="77">
        <v>0</v>
      </c>
      <c r="J27" s="77">
        <f t="shared" si="1"/>
        <v>4</v>
      </c>
      <c r="K27" s="154">
        <v>0</v>
      </c>
    </row>
    <row r="28" spans="1:11" ht="11.25" customHeight="1">
      <c r="A28" s="54">
        <v>25</v>
      </c>
      <c r="B28" s="19" t="s">
        <v>30</v>
      </c>
      <c r="C28" s="110" t="s">
        <v>227</v>
      </c>
      <c r="D28" s="77">
        <v>1</v>
      </c>
      <c r="E28" s="77">
        <v>2</v>
      </c>
      <c r="F28" s="77">
        <v>0</v>
      </c>
      <c r="G28" s="77">
        <v>0</v>
      </c>
      <c r="H28" s="83">
        <v>2.5</v>
      </c>
      <c r="I28" s="77">
        <v>0</v>
      </c>
      <c r="J28" s="77">
        <f t="shared" si="1"/>
        <v>5.5</v>
      </c>
      <c r="K28" s="154">
        <v>1</v>
      </c>
    </row>
    <row r="29" spans="1:11" ht="11.25" customHeight="1">
      <c r="A29" s="54">
        <v>26</v>
      </c>
      <c r="B29" s="19" t="s">
        <v>31</v>
      </c>
      <c r="C29" s="110" t="s">
        <v>227</v>
      </c>
      <c r="D29" s="77">
        <v>2</v>
      </c>
      <c r="E29" s="77"/>
      <c r="F29" s="77"/>
      <c r="G29" s="77"/>
      <c r="H29" s="83">
        <v>3</v>
      </c>
      <c r="I29" s="77"/>
      <c r="J29" s="77">
        <f t="shared" si="1"/>
        <v>5</v>
      </c>
      <c r="K29" s="154"/>
    </row>
    <row r="30" spans="1:11" ht="11.25" customHeight="1">
      <c r="A30" s="54">
        <v>27</v>
      </c>
      <c r="B30" s="19" t="s">
        <v>32</v>
      </c>
      <c r="C30" s="110" t="s">
        <v>227</v>
      </c>
      <c r="D30" s="77">
        <v>1</v>
      </c>
      <c r="E30" s="77">
        <v>1</v>
      </c>
      <c r="F30" s="77">
        <v>0</v>
      </c>
      <c r="G30" s="77">
        <v>0</v>
      </c>
      <c r="H30" s="83">
        <v>2</v>
      </c>
      <c r="I30" s="77">
        <v>0.25</v>
      </c>
      <c r="J30" s="77">
        <f t="shared" si="1"/>
        <v>4.25</v>
      </c>
      <c r="K30" s="154">
        <v>0.25</v>
      </c>
    </row>
    <row r="31" spans="1:11" ht="11.25" customHeight="1">
      <c r="A31" s="54">
        <v>28</v>
      </c>
      <c r="B31" s="19" t="s">
        <v>33</v>
      </c>
      <c r="C31" s="110" t="s">
        <v>227</v>
      </c>
      <c r="D31" s="77">
        <v>1.2</v>
      </c>
      <c r="E31" s="77">
        <v>0.5</v>
      </c>
      <c r="F31" s="77">
        <v>0</v>
      </c>
      <c r="G31" s="77">
        <v>0</v>
      </c>
      <c r="H31" s="83">
        <v>5.1</v>
      </c>
      <c r="I31" s="77">
        <v>0</v>
      </c>
      <c r="J31" s="77">
        <f t="shared" si="1"/>
        <v>6.8</v>
      </c>
      <c r="K31" s="154">
        <v>1.35</v>
      </c>
    </row>
    <row r="32" spans="1:11" ht="11.25" customHeight="1">
      <c r="A32" s="54">
        <v>29</v>
      </c>
      <c r="B32" s="19" t="s">
        <v>34</v>
      </c>
      <c r="C32" s="110" t="s">
        <v>227</v>
      </c>
      <c r="D32" s="77">
        <v>2</v>
      </c>
      <c r="E32" s="77">
        <v>4</v>
      </c>
      <c r="F32" s="77">
        <v>0</v>
      </c>
      <c r="G32" s="77">
        <v>0</v>
      </c>
      <c r="H32" s="83">
        <v>2</v>
      </c>
      <c r="I32" s="77">
        <v>0</v>
      </c>
      <c r="J32" s="77">
        <f t="shared" si="1"/>
        <v>8</v>
      </c>
      <c r="K32" s="154">
        <v>0</v>
      </c>
    </row>
    <row r="33" spans="1:11" ht="11.25" customHeight="1">
      <c r="A33" s="54">
        <v>30</v>
      </c>
      <c r="B33" s="19" t="s">
        <v>35</v>
      </c>
      <c r="C33" s="110" t="s">
        <v>227</v>
      </c>
      <c r="D33" s="77">
        <v>3</v>
      </c>
      <c r="E33" s="77">
        <v>2</v>
      </c>
      <c r="F33" s="77">
        <v>0</v>
      </c>
      <c r="G33" s="77">
        <v>0</v>
      </c>
      <c r="H33" s="83">
        <v>2</v>
      </c>
      <c r="I33" s="77">
        <v>0</v>
      </c>
      <c r="J33" s="77">
        <f t="shared" si="1"/>
        <v>7</v>
      </c>
      <c r="K33" s="154">
        <v>0</v>
      </c>
    </row>
    <row r="34" spans="1:11" ht="11.25" customHeight="1">
      <c r="A34" s="54">
        <v>31</v>
      </c>
      <c r="B34" s="19" t="s">
        <v>36</v>
      </c>
      <c r="C34" s="110" t="s">
        <v>228</v>
      </c>
      <c r="D34" s="77">
        <v>8</v>
      </c>
      <c r="E34" s="77">
        <v>31.5</v>
      </c>
      <c r="F34" s="77">
        <v>4</v>
      </c>
      <c r="G34" s="77">
        <v>0</v>
      </c>
      <c r="H34" s="83">
        <v>20.5</v>
      </c>
      <c r="I34" s="77">
        <v>6.5</v>
      </c>
      <c r="J34" s="77">
        <f>SUM(D34:I34)</f>
        <v>70.5</v>
      </c>
      <c r="K34" s="154">
        <v>12</v>
      </c>
    </row>
    <row r="35" spans="1:11" ht="11.25" customHeight="1">
      <c r="A35" s="54">
        <v>32</v>
      </c>
      <c r="B35" s="19" t="s">
        <v>37</v>
      </c>
      <c r="C35" s="110" t="s">
        <v>228</v>
      </c>
      <c r="D35" s="77">
        <v>7.1</v>
      </c>
      <c r="E35" s="77">
        <v>14.05</v>
      </c>
      <c r="F35" s="77">
        <v>2</v>
      </c>
      <c r="G35" s="77">
        <v>0</v>
      </c>
      <c r="H35" s="83">
        <v>11.1</v>
      </c>
      <c r="I35" s="77"/>
      <c r="J35" s="77">
        <f aca="true" t="shared" si="2" ref="J35:J45">SUM(D35:I35)</f>
        <v>34.25</v>
      </c>
      <c r="K35" s="154">
        <v>5.25</v>
      </c>
    </row>
    <row r="36" spans="1:11" ht="11.25" customHeight="1">
      <c r="A36" s="54">
        <v>33</v>
      </c>
      <c r="B36" s="19" t="s">
        <v>38</v>
      </c>
      <c r="C36" s="110" t="s">
        <v>228</v>
      </c>
      <c r="D36" s="77">
        <v>12</v>
      </c>
      <c r="E36" s="77">
        <v>11</v>
      </c>
      <c r="F36" s="77">
        <v>0</v>
      </c>
      <c r="G36" s="77">
        <v>0</v>
      </c>
      <c r="H36" s="83">
        <v>8</v>
      </c>
      <c r="I36" s="77">
        <v>0</v>
      </c>
      <c r="J36" s="77">
        <f t="shared" si="2"/>
        <v>31</v>
      </c>
      <c r="K36" s="154">
        <v>1</v>
      </c>
    </row>
    <row r="37" spans="1:11" ht="11.25" customHeight="1">
      <c r="A37" s="54">
        <v>34</v>
      </c>
      <c r="B37" s="19" t="s">
        <v>39</v>
      </c>
      <c r="C37" s="110" t="s">
        <v>228</v>
      </c>
      <c r="D37" s="77">
        <v>9</v>
      </c>
      <c r="E37" s="77">
        <v>15</v>
      </c>
      <c r="F37" s="77">
        <v>0</v>
      </c>
      <c r="G37" s="77">
        <v>0</v>
      </c>
      <c r="H37" s="83">
        <v>9</v>
      </c>
      <c r="I37" s="77">
        <v>1</v>
      </c>
      <c r="J37" s="77">
        <f t="shared" si="2"/>
        <v>34</v>
      </c>
      <c r="K37" s="154">
        <v>3</v>
      </c>
    </row>
    <row r="38" spans="1:11" ht="11.25" customHeight="1">
      <c r="A38" s="54">
        <v>35</v>
      </c>
      <c r="B38" s="19" t="s">
        <v>40</v>
      </c>
      <c r="C38" s="110" t="s">
        <v>228</v>
      </c>
      <c r="D38" s="77">
        <v>7</v>
      </c>
      <c r="E38" s="77">
        <v>15</v>
      </c>
      <c r="F38" s="77"/>
      <c r="G38" s="77"/>
      <c r="H38" s="83">
        <v>10</v>
      </c>
      <c r="I38" s="77">
        <v>1</v>
      </c>
      <c r="J38" s="77">
        <f t="shared" si="2"/>
        <v>33</v>
      </c>
      <c r="K38" s="154">
        <v>4</v>
      </c>
    </row>
    <row r="39" spans="1:11" ht="11.25" customHeight="1">
      <c r="A39" s="54">
        <v>36</v>
      </c>
      <c r="B39" s="19" t="s">
        <v>41</v>
      </c>
      <c r="C39" s="110" t="s">
        <v>228</v>
      </c>
      <c r="D39" s="77">
        <v>4</v>
      </c>
      <c r="E39" s="77">
        <v>9</v>
      </c>
      <c r="F39" s="77">
        <v>2</v>
      </c>
      <c r="G39" s="77">
        <v>0</v>
      </c>
      <c r="H39" s="83">
        <v>8</v>
      </c>
      <c r="I39" s="77">
        <v>0</v>
      </c>
      <c r="J39" s="77">
        <f t="shared" si="2"/>
        <v>23</v>
      </c>
      <c r="K39" s="154">
        <v>3</v>
      </c>
    </row>
    <row r="40" spans="1:11" ht="11.25" customHeight="1">
      <c r="A40" s="54">
        <v>37</v>
      </c>
      <c r="B40" s="19" t="s">
        <v>42</v>
      </c>
      <c r="C40" s="110" t="s">
        <v>228</v>
      </c>
      <c r="D40" s="77">
        <v>2</v>
      </c>
      <c r="E40" s="77">
        <v>8</v>
      </c>
      <c r="F40" s="77">
        <v>0</v>
      </c>
      <c r="G40" s="77">
        <v>0</v>
      </c>
      <c r="H40" s="83">
        <v>3</v>
      </c>
      <c r="I40" s="77">
        <v>0</v>
      </c>
      <c r="J40" s="77">
        <f t="shared" si="2"/>
        <v>13</v>
      </c>
      <c r="K40" s="154">
        <v>1</v>
      </c>
    </row>
    <row r="41" spans="1:11" ht="11.25" customHeight="1">
      <c r="A41" s="54">
        <v>38</v>
      </c>
      <c r="B41" s="19" t="s">
        <v>43</v>
      </c>
      <c r="C41" s="110" t="s">
        <v>228</v>
      </c>
      <c r="D41" s="77">
        <v>2</v>
      </c>
      <c r="E41" s="77">
        <v>8</v>
      </c>
      <c r="F41" s="77">
        <v>0</v>
      </c>
      <c r="G41" s="77">
        <v>0</v>
      </c>
      <c r="H41" s="83">
        <v>4</v>
      </c>
      <c r="I41" s="77">
        <v>1</v>
      </c>
      <c r="J41" s="77">
        <f t="shared" si="2"/>
        <v>15</v>
      </c>
      <c r="K41" s="154">
        <v>2</v>
      </c>
    </row>
    <row r="42" spans="1:11" ht="11.25" customHeight="1">
      <c r="A42" s="54">
        <v>39</v>
      </c>
      <c r="B42" s="19" t="s">
        <v>44</v>
      </c>
      <c r="C42" s="110" t="s">
        <v>228</v>
      </c>
      <c r="D42" s="77">
        <v>6</v>
      </c>
      <c r="E42" s="77">
        <v>2</v>
      </c>
      <c r="F42" s="77"/>
      <c r="G42" s="77"/>
      <c r="H42" s="83">
        <v>3</v>
      </c>
      <c r="I42" s="77"/>
      <c r="J42" s="77">
        <f t="shared" si="2"/>
        <v>11</v>
      </c>
      <c r="K42" s="154">
        <v>3</v>
      </c>
    </row>
    <row r="43" spans="1:11" ht="11.25" customHeight="1">
      <c r="A43" s="54">
        <v>40</v>
      </c>
      <c r="B43" s="19" t="s">
        <v>45</v>
      </c>
      <c r="C43" s="110" t="s">
        <v>228</v>
      </c>
      <c r="D43" s="77">
        <v>1</v>
      </c>
      <c r="E43" s="77">
        <v>5</v>
      </c>
      <c r="F43" s="77"/>
      <c r="G43" s="77"/>
      <c r="H43" s="83">
        <v>4</v>
      </c>
      <c r="I43" s="77">
        <v>1</v>
      </c>
      <c r="J43" s="77">
        <f t="shared" si="2"/>
        <v>11</v>
      </c>
      <c r="K43" s="154">
        <v>5</v>
      </c>
    </row>
    <row r="44" spans="1:11" ht="11.25" customHeight="1">
      <c r="A44" s="54">
        <v>41</v>
      </c>
      <c r="B44" s="19" t="s">
        <v>46</v>
      </c>
      <c r="C44" s="110" t="s">
        <v>228</v>
      </c>
      <c r="D44" s="77">
        <v>4</v>
      </c>
      <c r="E44" s="77">
        <v>4</v>
      </c>
      <c r="F44" s="77">
        <v>0</v>
      </c>
      <c r="G44" s="77">
        <v>0</v>
      </c>
      <c r="H44" s="83">
        <v>4</v>
      </c>
      <c r="I44" s="77">
        <v>1</v>
      </c>
      <c r="J44" s="77">
        <f t="shared" si="2"/>
        <v>13</v>
      </c>
      <c r="K44" s="154">
        <v>3</v>
      </c>
    </row>
    <row r="45" spans="1:11" ht="11.25" customHeight="1">
      <c r="A45" s="54">
        <v>42</v>
      </c>
      <c r="B45" s="19" t="s">
        <v>47</v>
      </c>
      <c r="C45" s="110" t="s">
        <v>228</v>
      </c>
      <c r="D45" s="77">
        <v>2</v>
      </c>
      <c r="E45" s="77">
        <v>3</v>
      </c>
      <c r="F45" s="77">
        <v>0</v>
      </c>
      <c r="G45" s="77">
        <v>0</v>
      </c>
      <c r="H45" s="83">
        <v>3</v>
      </c>
      <c r="I45" s="77"/>
      <c r="J45" s="77">
        <f t="shared" si="2"/>
        <v>8</v>
      </c>
      <c r="K45" s="154"/>
    </row>
    <row r="46" spans="1:11" ht="11.25" customHeight="1">
      <c r="A46" s="54">
        <v>43</v>
      </c>
      <c r="B46" s="19" t="s">
        <v>48</v>
      </c>
      <c r="C46" s="110" t="s">
        <v>229</v>
      </c>
      <c r="D46" s="77">
        <v>10</v>
      </c>
      <c r="E46" s="77">
        <v>15</v>
      </c>
      <c r="F46" s="77">
        <v>0</v>
      </c>
      <c r="G46" s="77">
        <v>0</v>
      </c>
      <c r="H46" s="83">
        <v>16</v>
      </c>
      <c r="I46" s="77">
        <v>4</v>
      </c>
      <c r="J46" s="77">
        <f>SUM(D46:I46)</f>
        <v>45</v>
      </c>
      <c r="K46" s="154">
        <v>14</v>
      </c>
    </row>
    <row r="47" spans="1:11" ht="11.25" customHeight="1">
      <c r="A47" s="54">
        <v>44</v>
      </c>
      <c r="B47" s="19" t="s">
        <v>49</v>
      </c>
      <c r="C47" s="110" t="s">
        <v>229</v>
      </c>
      <c r="D47" s="77">
        <v>3</v>
      </c>
      <c r="E47" s="77">
        <v>3</v>
      </c>
      <c r="F47" s="77">
        <v>1</v>
      </c>
      <c r="G47" s="77">
        <v>0</v>
      </c>
      <c r="H47" s="83">
        <v>3</v>
      </c>
      <c r="I47" s="77">
        <v>1</v>
      </c>
      <c r="J47" s="77">
        <f aca="true" t="shared" si="3" ref="J47:J54">SUM(D47:I47)</f>
        <v>11</v>
      </c>
      <c r="K47" s="154">
        <v>2</v>
      </c>
    </row>
    <row r="48" spans="1:11" ht="11.25" customHeight="1">
      <c r="A48" s="54">
        <v>45</v>
      </c>
      <c r="B48" s="19" t="s">
        <v>50</v>
      </c>
      <c r="C48" s="110" t="s">
        <v>229</v>
      </c>
      <c r="D48" s="77">
        <v>6</v>
      </c>
      <c r="E48" s="77">
        <v>7</v>
      </c>
      <c r="F48" s="77">
        <v>0</v>
      </c>
      <c r="G48" s="77">
        <v>0</v>
      </c>
      <c r="H48" s="83">
        <v>3</v>
      </c>
      <c r="I48" s="77">
        <v>1</v>
      </c>
      <c r="J48" s="77">
        <f t="shared" si="3"/>
        <v>17</v>
      </c>
      <c r="K48" s="154">
        <v>5</v>
      </c>
    </row>
    <row r="49" spans="1:11" ht="11.25" customHeight="1">
      <c r="A49" s="54">
        <v>46</v>
      </c>
      <c r="B49" s="19" t="s">
        <v>75</v>
      </c>
      <c r="C49" s="110" t="s">
        <v>229</v>
      </c>
      <c r="D49" s="77">
        <v>2</v>
      </c>
      <c r="E49" s="77">
        <v>1</v>
      </c>
      <c r="F49" s="77">
        <v>0</v>
      </c>
      <c r="G49" s="77">
        <v>0</v>
      </c>
      <c r="H49" s="83">
        <v>2.6</v>
      </c>
      <c r="I49" s="77">
        <v>0</v>
      </c>
      <c r="J49" s="77">
        <f t="shared" si="3"/>
        <v>5.6</v>
      </c>
      <c r="K49" s="154">
        <v>1.6</v>
      </c>
    </row>
    <row r="50" spans="1:11" ht="11.25" customHeight="1">
      <c r="A50" s="54">
        <v>47</v>
      </c>
      <c r="B50" s="19" t="s">
        <v>52</v>
      </c>
      <c r="C50" s="110" t="s">
        <v>229</v>
      </c>
      <c r="D50" s="77">
        <v>4</v>
      </c>
      <c r="E50" s="77">
        <v>2</v>
      </c>
      <c r="F50" s="77">
        <v>0</v>
      </c>
      <c r="G50" s="77">
        <v>0</v>
      </c>
      <c r="H50" s="83">
        <v>3</v>
      </c>
      <c r="I50" s="77">
        <v>0</v>
      </c>
      <c r="J50" s="77">
        <f t="shared" si="3"/>
        <v>9</v>
      </c>
      <c r="K50" s="154">
        <v>1</v>
      </c>
    </row>
    <row r="51" spans="1:11" ht="12.75">
      <c r="A51" s="54">
        <v>48</v>
      </c>
      <c r="B51" s="19" t="s">
        <v>53</v>
      </c>
      <c r="C51" s="110" t="s">
        <v>229</v>
      </c>
      <c r="D51" s="77">
        <v>1</v>
      </c>
      <c r="E51" s="77">
        <v>1.5</v>
      </c>
      <c r="F51" s="77">
        <v>0</v>
      </c>
      <c r="G51" s="77">
        <v>0</v>
      </c>
      <c r="H51" s="83">
        <v>3.5</v>
      </c>
      <c r="I51" s="77"/>
      <c r="J51" s="77">
        <f t="shared" si="3"/>
        <v>6</v>
      </c>
      <c r="K51" s="154">
        <v>1</v>
      </c>
    </row>
    <row r="52" spans="1:11" ht="12.75">
      <c r="A52" s="54">
        <v>49</v>
      </c>
      <c r="B52" s="19" t="s">
        <v>54</v>
      </c>
      <c r="C52" s="110" t="s">
        <v>229</v>
      </c>
      <c r="D52" s="77">
        <v>4</v>
      </c>
      <c r="E52" s="77">
        <v>0</v>
      </c>
      <c r="F52" s="77">
        <v>0</v>
      </c>
      <c r="G52" s="77">
        <v>0</v>
      </c>
      <c r="H52" s="83">
        <v>3</v>
      </c>
      <c r="I52" s="77">
        <v>0</v>
      </c>
      <c r="J52" s="77">
        <f t="shared" si="3"/>
        <v>7</v>
      </c>
      <c r="K52" s="154">
        <v>1</v>
      </c>
    </row>
    <row r="53" spans="1:11" ht="12.75">
      <c r="A53" s="54">
        <v>50</v>
      </c>
      <c r="B53" s="19" t="s">
        <v>55</v>
      </c>
      <c r="C53" s="110" t="s">
        <v>229</v>
      </c>
      <c r="D53" s="77">
        <v>1</v>
      </c>
      <c r="E53" s="77">
        <v>4</v>
      </c>
      <c r="F53" s="77"/>
      <c r="G53" s="77"/>
      <c r="H53" s="83">
        <v>4</v>
      </c>
      <c r="I53" s="77"/>
      <c r="J53" s="77">
        <f t="shared" si="3"/>
        <v>9</v>
      </c>
      <c r="K53" s="154">
        <v>3</v>
      </c>
    </row>
    <row r="54" spans="1:11" ht="12.75">
      <c r="A54" s="54">
        <v>51</v>
      </c>
      <c r="B54" s="19" t="s">
        <v>56</v>
      </c>
      <c r="C54" s="110" t="s">
        <v>229</v>
      </c>
      <c r="D54" s="77">
        <v>1</v>
      </c>
      <c r="E54" s="77">
        <v>1</v>
      </c>
      <c r="F54" s="77">
        <v>0</v>
      </c>
      <c r="G54" s="77">
        <v>0</v>
      </c>
      <c r="H54" s="83">
        <v>1.5</v>
      </c>
      <c r="I54" s="77">
        <v>0</v>
      </c>
      <c r="J54" s="77">
        <f t="shared" si="3"/>
        <v>3.5</v>
      </c>
      <c r="K54" s="154">
        <v>0</v>
      </c>
    </row>
    <row r="55" spans="1:11" ht="12.75">
      <c r="A55" s="54">
        <v>52</v>
      </c>
      <c r="B55" s="19" t="s">
        <v>57</v>
      </c>
      <c r="C55" s="110" t="s">
        <v>230</v>
      </c>
      <c r="D55" s="77">
        <v>18</v>
      </c>
      <c r="E55" s="77">
        <v>0</v>
      </c>
      <c r="F55" s="77">
        <v>0</v>
      </c>
      <c r="G55" s="77">
        <v>0</v>
      </c>
      <c r="H55" s="83">
        <v>10</v>
      </c>
      <c r="I55" s="77">
        <v>3</v>
      </c>
      <c r="J55" s="77">
        <f aca="true" t="shared" si="4" ref="J55:J60">SUM(D55:I55)</f>
        <v>31</v>
      </c>
      <c r="K55" s="154">
        <v>7</v>
      </c>
    </row>
    <row r="56" spans="1:11" ht="12.75">
      <c r="A56" s="54">
        <v>53</v>
      </c>
      <c r="B56" s="19" t="s">
        <v>58</v>
      </c>
      <c r="C56" s="110" t="s">
        <v>230</v>
      </c>
      <c r="D56" s="77">
        <v>5</v>
      </c>
      <c r="E56" s="77">
        <v>3</v>
      </c>
      <c r="F56" s="77">
        <v>0</v>
      </c>
      <c r="G56" s="77">
        <v>0</v>
      </c>
      <c r="H56" s="83">
        <v>3</v>
      </c>
      <c r="I56" s="77">
        <v>1</v>
      </c>
      <c r="J56" s="77">
        <f t="shared" si="4"/>
        <v>12</v>
      </c>
      <c r="K56" s="154">
        <v>3</v>
      </c>
    </row>
    <row r="57" spans="1:11" ht="12.75">
      <c r="A57" s="54">
        <v>54</v>
      </c>
      <c r="B57" s="19" t="s">
        <v>59</v>
      </c>
      <c r="C57" s="110" t="s">
        <v>230</v>
      </c>
      <c r="D57" s="77">
        <v>2</v>
      </c>
      <c r="E57" s="77">
        <v>5</v>
      </c>
      <c r="F57" s="77"/>
      <c r="G57" s="77"/>
      <c r="H57" s="83">
        <v>6</v>
      </c>
      <c r="I57" s="77">
        <v>1</v>
      </c>
      <c r="J57" s="77">
        <f t="shared" si="4"/>
        <v>14</v>
      </c>
      <c r="K57" s="154">
        <v>4</v>
      </c>
    </row>
    <row r="58" spans="1:11" ht="12.75">
      <c r="A58" s="54">
        <v>55</v>
      </c>
      <c r="B58" s="19" t="s">
        <v>60</v>
      </c>
      <c r="C58" s="110" t="s">
        <v>230</v>
      </c>
      <c r="D58" s="77">
        <v>5</v>
      </c>
      <c r="E58" s="77">
        <v>0</v>
      </c>
      <c r="F58" s="77">
        <v>0</v>
      </c>
      <c r="G58" s="77">
        <v>0</v>
      </c>
      <c r="H58" s="83">
        <v>2</v>
      </c>
      <c r="I58" s="77"/>
      <c r="J58" s="77">
        <f t="shared" si="4"/>
        <v>7</v>
      </c>
      <c r="K58" s="154">
        <v>1</v>
      </c>
    </row>
    <row r="59" spans="1:11" ht="12.75">
      <c r="A59" s="54">
        <v>56</v>
      </c>
      <c r="B59" s="19" t="s">
        <v>61</v>
      </c>
      <c r="C59" s="110" t="s">
        <v>230</v>
      </c>
      <c r="D59" s="77">
        <v>1</v>
      </c>
      <c r="E59" s="77">
        <v>2</v>
      </c>
      <c r="F59" s="77">
        <v>0</v>
      </c>
      <c r="G59" s="77"/>
      <c r="H59" s="83">
        <v>6</v>
      </c>
      <c r="I59" s="77">
        <v>2</v>
      </c>
      <c r="J59" s="77">
        <f t="shared" si="4"/>
        <v>11</v>
      </c>
      <c r="K59" s="154">
        <v>6</v>
      </c>
    </row>
    <row r="60" spans="1:11" ht="12.75">
      <c r="A60" s="54">
        <v>57</v>
      </c>
      <c r="B60" s="19" t="s">
        <v>62</v>
      </c>
      <c r="C60" s="110" t="s">
        <v>230</v>
      </c>
      <c r="D60" s="77">
        <v>1</v>
      </c>
      <c r="E60" s="77">
        <v>2.5</v>
      </c>
      <c r="F60" s="77"/>
      <c r="G60" s="77"/>
      <c r="H60" s="83">
        <v>6</v>
      </c>
      <c r="I60" s="77"/>
      <c r="J60" s="77">
        <f t="shared" si="4"/>
        <v>9.5</v>
      </c>
      <c r="K60" s="154">
        <v>3</v>
      </c>
    </row>
    <row r="61" spans="1:11" ht="12.75">
      <c r="A61" s="54">
        <v>58</v>
      </c>
      <c r="B61" s="19" t="s">
        <v>63</v>
      </c>
      <c r="C61" s="110" t="s">
        <v>231</v>
      </c>
      <c r="D61" s="77">
        <v>10</v>
      </c>
      <c r="E61" s="77">
        <v>14</v>
      </c>
      <c r="F61" s="77">
        <v>0</v>
      </c>
      <c r="G61" s="77">
        <v>0</v>
      </c>
      <c r="H61" s="83">
        <v>10</v>
      </c>
      <c r="I61" s="77">
        <v>3</v>
      </c>
      <c r="J61" s="77">
        <f>SUM(D61:I61)</f>
        <v>37</v>
      </c>
      <c r="K61" s="154">
        <v>9</v>
      </c>
    </row>
    <row r="62" spans="1:11" ht="12.75">
      <c r="A62" s="54">
        <v>59</v>
      </c>
      <c r="B62" s="19" t="s">
        <v>64</v>
      </c>
      <c r="C62" s="110" t="s">
        <v>231</v>
      </c>
      <c r="D62" s="77">
        <v>1.5</v>
      </c>
      <c r="E62" s="77">
        <v>4</v>
      </c>
      <c r="F62" s="77">
        <v>0</v>
      </c>
      <c r="G62" s="77">
        <v>0</v>
      </c>
      <c r="H62" s="83">
        <v>4</v>
      </c>
      <c r="I62" s="77">
        <v>1</v>
      </c>
      <c r="J62" s="77">
        <f>SUM(D62:I62)</f>
        <v>10.5</v>
      </c>
      <c r="K62" s="154">
        <v>4</v>
      </c>
    </row>
    <row r="63" spans="1:11" ht="12.75">
      <c r="A63" s="54">
        <v>60</v>
      </c>
      <c r="B63" s="19" t="s">
        <v>65</v>
      </c>
      <c r="C63" s="110" t="s">
        <v>231</v>
      </c>
      <c r="D63" s="77">
        <v>3</v>
      </c>
      <c r="E63" s="77">
        <v>7</v>
      </c>
      <c r="F63" s="77">
        <v>0</v>
      </c>
      <c r="G63" s="77">
        <v>0</v>
      </c>
      <c r="H63" s="83">
        <v>2.5</v>
      </c>
      <c r="I63" s="77">
        <v>1.5</v>
      </c>
      <c r="J63" s="77">
        <f>SUM(D63:I63)</f>
        <v>14</v>
      </c>
      <c r="K63" s="154">
        <v>4.5</v>
      </c>
    </row>
    <row r="64" spans="1:11" ht="12.75">
      <c r="A64" s="54">
        <v>61</v>
      </c>
      <c r="B64" s="19" t="s">
        <v>66</v>
      </c>
      <c r="C64" s="110" t="s">
        <v>231</v>
      </c>
      <c r="D64" s="77">
        <v>1</v>
      </c>
      <c r="E64" s="77">
        <v>4</v>
      </c>
      <c r="F64" s="77">
        <v>0</v>
      </c>
      <c r="G64" s="77">
        <v>0</v>
      </c>
      <c r="H64" s="83">
        <v>4</v>
      </c>
      <c r="I64" s="77">
        <v>1</v>
      </c>
      <c r="J64" s="77">
        <f>SUM(D64:I64)</f>
        <v>10</v>
      </c>
      <c r="K64" s="154">
        <v>3</v>
      </c>
    </row>
    <row r="65" spans="1:11" ht="12.75">
      <c r="A65" s="21"/>
      <c r="B65" s="21" t="s">
        <v>232</v>
      </c>
      <c r="C65" s="21"/>
      <c r="D65" s="78">
        <f aca="true" t="shared" si="5" ref="D65:K65">SUM(D4:D64)</f>
        <v>230.38</v>
      </c>
      <c r="E65" s="78">
        <f t="shared" si="5"/>
        <v>357.05</v>
      </c>
      <c r="F65" s="78">
        <f t="shared" si="5"/>
        <v>11.5</v>
      </c>
      <c r="G65" s="78">
        <f t="shared" si="5"/>
        <v>0.5</v>
      </c>
      <c r="H65" s="78">
        <f t="shared" si="5"/>
        <v>386.17</v>
      </c>
      <c r="I65" s="78">
        <f t="shared" si="5"/>
        <v>55.65</v>
      </c>
      <c r="J65" s="78">
        <f t="shared" si="5"/>
        <v>1041.25</v>
      </c>
      <c r="K65" s="78">
        <f t="shared" si="5"/>
        <v>260.7</v>
      </c>
    </row>
    <row r="66" spans="1:11" ht="12.75">
      <c r="A66" s="133"/>
      <c r="B66" s="27"/>
      <c r="C66" s="27"/>
      <c r="D66" s="60"/>
      <c r="E66" s="60"/>
      <c r="F66" s="60"/>
      <c r="G66" s="60"/>
      <c r="H66" s="60"/>
      <c r="I66" s="60"/>
      <c r="J66" s="60"/>
      <c r="K66" s="156"/>
    </row>
  </sheetData>
  <mergeCells count="1">
    <mergeCell ref="A1:H1"/>
  </mergeCells>
  <printOptions/>
  <pageMargins left="1.1" right="0.75" top="0.984251968503937" bottom="0.98425196850393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Herakovic</dc:creator>
  <cp:keywords/>
  <dc:description/>
  <cp:lastModifiedBy>mherakovic</cp:lastModifiedBy>
  <cp:lastPrinted>2006-12-15T10:00:06Z</cp:lastPrinted>
  <dcterms:created xsi:type="dcterms:W3CDTF">2006-02-27T09:09:24Z</dcterms:created>
  <dcterms:modified xsi:type="dcterms:W3CDTF">2006-12-18T07:20:22Z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