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46" windowWidth="12000" windowHeight="5790" tabRatio="917" activeTab="0"/>
  </bookViews>
  <sheets>
    <sheet name="1 Organizacijske enote" sheetId="1" r:id="rId1"/>
    <sheet name="2 Prostor, oprema, odprtost" sheetId="2" r:id="rId2"/>
    <sheet name=" 3 Zbirka knjižničnega gradiva" sheetId="3" r:id="rId3"/>
    <sheet name="3.1 Zbirka knjižničnega gradiva" sheetId="4" r:id="rId4"/>
    <sheet name="3.2 Zbirka neknjižnega gradiva" sheetId="5" r:id="rId5"/>
    <sheet name="4 Prirast knjižničnega gradiva" sheetId="6" r:id="rId6"/>
    <sheet name="4,1 Prirast enot neknjižnega gr" sheetId="7" r:id="rId7"/>
    <sheet name="5 Prirast po načinu nabave" sheetId="8" r:id="rId8"/>
    <sheet name="6 Knjižnični delavci" sheetId="9" r:id="rId9"/>
    <sheet name="7 Člani, obiskovalci" sheetId="10" r:id="rId10"/>
    <sheet name="8 Uporaba storitev" sheetId="11" r:id="rId11"/>
    <sheet name="8.1 Vrste prireditev in obisk." sheetId="12" r:id="rId12"/>
    <sheet name="9 Izposojeno gradivo na dom" sheetId="13" r:id="rId13"/>
    <sheet name="10 Prihodki - brez investicij" sheetId="14" r:id="rId14"/>
    <sheet name="11 Odhodki " sheetId="15" r:id="rId15"/>
  </sheets>
  <definedNames>
    <definedName name="_xlnm.Print_Area" localSheetId="4">'3.2 Zbirka neknjižnega gradiva'!$A$1:$O$65</definedName>
    <definedName name="Table1">#REF!</definedName>
    <definedName name="_xlnm.Print_Titles" localSheetId="2">' 3 Zbirka knjižničnega gradiva'!$3:$3</definedName>
    <definedName name="_xlnm.Print_Titles" localSheetId="13">'10 Prihodki - brez investicij'!$3:$3</definedName>
    <definedName name="_xlnm.Print_Titles" localSheetId="14">'11 Odhodki '!$3:$3</definedName>
    <definedName name="_xlnm.Print_Titles" localSheetId="3">'3.1 Zbirka knjižničnega gradiva'!$3:$3</definedName>
    <definedName name="_xlnm.Print_Titles" localSheetId="4">'3.2 Zbirka neknjižnega gradiva'!$3:$3</definedName>
    <definedName name="_xlnm.Print_Titles" localSheetId="5">'4 Prirast knjižničnega gradiva'!$3:$3</definedName>
    <definedName name="_xlnm.Print_Titles" localSheetId="6">'4,1 Prirast enot neknjižnega gr'!$3:$3</definedName>
    <definedName name="_xlnm.Print_Titles" localSheetId="7">'5 Prirast po načinu nabave'!$3:$3</definedName>
    <definedName name="_xlnm.Print_Titles" localSheetId="8">'6 Knjižnični delavci'!$3:$3</definedName>
    <definedName name="_xlnm.Print_Titles" localSheetId="9">'7 Člani, obiskovalci'!$3:$3</definedName>
    <definedName name="_xlnm.Print_Titles" localSheetId="10">'8 Uporaba storitev'!$3:$3</definedName>
    <definedName name="_xlnm.Print_Titles" localSheetId="11">'8.1 Vrste prireditev in obisk.'!$3:$3</definedName>
    <definedName name="_xlnm.Print_Titles" localSheetId="12">'9 Izposojeno gradivo na dom'!$3:$3</definedName>
  </definedNames>
  <calcPr fullCalcOnLoad="1"/>
</workbook>
</file>

<file path=xl/comments5.xml><?xml version="1.0" encoding="utf-8"?>
<comments xmlns="http://schemas.openxmlformats.org/spreadsheetml/2006/main">
  <authors>
    <author>Marija Herakovic</author>
  </authors>
  <commentList>
    <comment ref="P3" authorId="0">
      <text>
        <r>
          <rPr>
            <sz val="8"/>
            <rFont val="Tahoma"/>
            <family val="0"/>
          </rPr>
          <t xml:space="preserve">
zbriši stolpec po končanem delu- je samo za preverjanje
</t>
        </r>
        <r>
          <rPr>
            <sz val="8"/>
            <color indexed="10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<sst xmlns="http://schemas.openxmlformats.org/spreadsheetml/2006/main" count="2046" uniqueCount="230">
  <si>
    <r>
      <t xml:space="preserve"> 1  ORGANIZACIJSKE ENOTE OSREDNJIH KNJIŽNIC (2004)</t>
    </r>
    <r>
      <rPr>
        <b/>
        <sz val="10"/>
        <color indexed="10"/>
        <rFont val="Arial CE"/>
        <family val="2"/>
      </rPr>
      <t xml:space="preserve"> </t>
    </r>
  </si>
  <si>
    <t>Zap. št.</t>
  </si>
  <si>
    <t>Kraj</t>
  </si>
  <si>
    <t>Število krajevnih knjižnic in bibliobusov</t>
  </si>
  <si>
    <t>Število krajev nad 1500 prebivalcev brez knjižnice</t>
  </si>
  <si>
    <t>Število krajev s postajališčem bibliobusa</t>
  </si>
  <si>
    <t>Število postajališč bibliobusa</t>
  </si>
  <si>
    <t>Število krajev s premičnimi zbirkami</t>
  </si>
  <si>
    <t>Število postajališč premičnih zbirk</t>
  </si>
  <si>
    <t>Število krajev pod 1500 prebivalcev brez knjižnične dejavnosti</t>
  </si>
  <si>
    <t>Kranj II.</t>
  </si>
  <si>
    <t>Jesenice III.</t>
  </si>
  <si>
    <t>Radovljica III.</t>
  </si>
  <si>
    <t>Škofja Loka III.</t>
  </si>
  <si>
    <t>Tržič IV.</t>
  </si>
  <si>
    <t>Ravne II.</t>
  </si>
  <si>
    <t>Slo. Gradec III.</t>
  </si>
  <si>
    <t>Radlje IV.</t>
  </si>
  <si>
    <t>Dravograd V.</t>
  </si>
  <si>
    <t>Murska Sobota II.</t>
  </si>
  <si>
    <t>Gor. Radgona III.</t>
  </si>
  <si>
    <t>Lendava lll.</t>
  </si>
  <si>
    <t>Ljutomer IV.</t>
  </si>
  <si>
    <t>Maribor I.</t>
  </si>
  <si>
    <t>Slov. Bistrica III.</t>
  </si>
  <si>
    <t>Lenart IV.</t>
  </si>
  <si>
    <t>Ptuj II.</t>
  </si>
  <si>
    <t>Ormož IV.</t>
  </si>
  <si>
    <t>Celje II.</t>
  </si>
  <si>
    <t>Slov. Konjice III.</t>
  </si>
  <si>
    <t>Šmarje III.</t>
  </si>
  <si>
    <t>Velenje III.</t>
  </si>
  <si>
    <t>Žalec III.</t>
  </si>
  <si>
    <t>Hrastnik IV.</t>
  </si>
  <si>
    <t>Laško IV.</t>
  </si>
  <si>
    <t>Mozirje IV.</t>
  </si>
  <si>
    <t>Rogaška Slatina</t>
  </si>
  <si>
    <t>Šentjur IV.</t>
  </si>
  <si>
    <t>Trbovlje IV.</t>
  </si>
  <si>
    <t>Zagorje IV.</t>
  </si>
  <si>
    <t>Lj. Center II.</t>
  </si>
  <si>
    <t>Lj. Bežigrad II.</t>
  </si>
  <si>
    <t>Lj. Moste-Polje II.</t>
  </si>
  <si>
    <t>Lj. Šiška II.</t>
  </si>
  <si>
    <t>Lj. Vič-Rudnik II.</t>
  </si>
  <si>
    <t>Domžale III.</t>
  </si>
  <si>
    <t>Grosuplje III.</t>
  </si>
  <si>
    <t>Kamnik III.</t>
  </si>
  <si>
    <t>Vrhnika III.</t>
  </si>
  <si>
    <t>Cerknica IV.</t>
  </si>
  <si>
    <t>Litija IV.</t>
  </si>
  <si>
    <t>Logatec IV.</t>
  </si>
  <si>
    <t>Novo mesto II.</t>
  </si>
  <si>
    <t xml:space="preserve">Brežice III. </t>
  </si>
  <si>
    <t>Krško III.</t>
  </si>
  <si>
    <t>Črnomelj IV.</t>
  </si>
  <si>
    <t>Kočevje IV.</t>
  </si>
  <si>
    <t>Ribnica IV.</t>
  </si>
  <si>
    <t>Sevnica IV.</t>
  </si>
  <si>
    <t>Trebnje IV.</t>
  </si>
  <si>
    <t>Metlika V.</t>
  </si>
  <si>
    <t>Koper II.</t>
  </si>
  <si>
    <t>Postojna III.</t>
  </si>
  <si>
    <t>Sežana III.</t>
  </si>
  <si>
    <t>Ilirska Bistrica IV.</t>
  </si>
  <si>
    <t>Izola IV.</t>
  </si>
  <si>
    <t>Piran IV.</t>
  </si>
  <si>
    <t>Nova Gorica II.</t>
  </si>
  <si>
    <t>Ajdovščina III.</t>
  </si>
  <si>
    <t>Tolmin IV.</t>
  </si>
  <si>
    <t>Idrija IV.</t>
  </si>
  <si>
    <t>SKUPAJ SLO</t>
  </si>
  <si>
    <t>Legenda</t>
  </si>
  <si>
    <t>Osrednje knjižnice, ki imajo sedež v krajih tabele 1., so razvrščene znotraj regij po številu prebivalcev na svojem območju:</t>
  </si>
  <si>
    <t>I. tip za območje nad 100.000 prebivalci</t>
  </si>
  <si>
    <t>II. tip za območje od 50 do 100.000 prebivalcev</t>
  </si>
  <si>
    <t>III. tip za območje od 20 do 50.000 prebivalcev</t>
  </si>
  <si>
    <t>IV. tip za območje od 10 do 20.000 prebivalcev</t>
  </si>
  <si>
    <t>V. tip za območje od 7 do 10.000 pebivalcev.</t>
  </si>
  <si>
    <t>2  PROSTOR, OPREMA, ODPRTOST (2004)</t>
  </si>
  <si>
    <r>
      <t xml:space="preserve">PROSTOR </t>
    </r>
    <r>
      <rPr>
        <sz val="8"/>
        <rFont val="Arial CE"/>
        <family val="2"/>
      </rPr>
      <t>skupaj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
</t>
    </r>
  </si>
  <si>
    <r>
      <t xml:space="preserve">OPREMA </t>
    </r>
    <r>
      <rPr>
        <sz val="8"/>
        <rFont val="Arial CE"/>
        <family val="2"/>
      </rPr>
      <t>število čitalniških sedežev</t>
    </r>
  </si>
  <si>
    <r>
      <t xml:space="preserve">OPREMA </t>
    </r>
    <r>
      <rPr>
        <sz val="8"/>
        <rFont val="Arial CE"/>
        <family val="2"/>
      </rPr>
      <t>tekoči metri polic</t>
    </r>
  </si>
  <si>
    <r>
      <t xml:space="preserve">OPREMA </t>
    </r>
    <r>
      <rPr>
        <sz val="8"/>
        <rFont val="Arial CE"/>
        <family val="2"/>
      </rPr>
      <t>PC/ internet za uporabnike</t>
    </r>
  </si>
  <si>
    <r>
      <t xml:space="preserve">OPREMA </t>
    </r>
    <r>
      <rPr>
        <sz val="8"/>
        <rFont val="Arial CE"/>
        <family val="2"/>
      </rPr>
      <t>PC za uporabnike</t>
    </r>
  </si>
  <si>
    <r>
      <t>OPREMA</t>
    </r>
    <r>
      <rPr>
        <sz val="8"/>
        <rFont val="Arial CE"/>
        <family val="2"/>
      </rPr>
      <t xml:space="preserve"> terminal za uporabnike</t>
    </r>
  </si>
  <si>
    <r>
      <t xml:space="preserve">ODPRTOST </t>
    </r>
    <r>
      <rPr>
        <sz val="8"/>
        <rFont val="Arial CE"/>
        <family val="0"/>
      </rPr>
      <t>letno število ur</t>
    </r>
  </si>
  <si>
    <t>Črnomelj IV</t>
  </si>
  <si>
    <t>3  ZBIRKA KNJIŽNIČNEGA GRADIVA (2004)</t>
  </si>
  <si>
    <r>
      <t>KNJIGE, BROŠURE</t>
    </r>
    <r>
      <rPr>
        <sz val="8"/>
        <rFont val="Arial CE"/>
        <family val="2"/>
      </rPr>
      <t xml:space="preserve"> v slovenskem jeziku</t>
    </r>
  </si>
  <si>
    <r>
      <t xml:space="preserve">KNJIGE, BROŠURE </t>
    </r>
    <r>
      <rPr>
        <sz val="8"/>
        <rFont val="Arial CE"/>
        <family val="2"/>
      </rPr>
      <t>v drugih jezikih</t>
    </r>
  </si>
  <si>
    <r>
      <t xml:space="preserve">KNJIGE, BROŠURE </t>
    </r>
    <r>
      <rPr>
        <sz val="8"/>
        <rFont val="Arial CE"/>
        <family val="2"/>
      </rPr>
      <t>SKUPAJ</t>
    </r>
  </si>
  <si>
    <r>
      <t xml:space="preserve">KNJIIGE, BROŠURE </t>
    </r>
    <r>
      <rPr>
        <sz val="8"/>
        <rFont val="Arial CE"/>
        <family val="2"/>
      </rPr>
      <t>za mladino</t>
    </r>
  </si>
  <si>
    <r>
      <t xml:space="preserve">SERIJSKE PUBLIKACIJE </t>
    </r>
    <r>
      <rPr>
        <sz val="8"/>
        <rFont val="Arial CE"/>
        <family val="2"/>
      </rPr>
      <t>v slovenskem jeziku</t>
    </r>
  </si>
  <si>
    <r>
      <t xml:space="preserve">SERIJSKE PUBLIKACIJE </t>
    </r>
    <r>
      <rPr>
        <sz val="8"/>
        <rFont val="Arial CE"/>
        <family val="2"/>
      </rPr>
      <t>v drugih jezikih</t>
    </r>
  </si>
  <si>
    <r>
      <t xml:space="preserve">SERIJSKE PUBLIKACIJE </t>
    </r>
    <r>
      <rPr>
        <sz val="8"/>
        <rFont val="Arial CE"/>
        <family val="2"/>
      </rPr>
      <t>SKUPAJ</t>
    </r>
  </si>
  <si>
    <r>
      <t xml:space="preserve">SERIJSKE PUBLIKACIJE </t>
    </r>
    <r>
      <rPr>
        <sz val="8"/>
        <rFont val="Arial CE"/>
        <family val="2"/>
      </rPr>
      <t xml:space="preserve">elektronske </t>
    </r>
  </si>
  <si>
    <t>Regija</t>
  </si>
  <si>
    <t xml:space="preserve"> 3.1  ZBIRKA KNJIŽNIČNEGA GRADIVA (2004)</t>
  </si>
  <si>
    <r>
      <t>NEKNJIŽNO GRADIVO</t>
    </r>
    <r>
      <rPr>
        <b/>
        <sz val="9"/>
        <rFont val="Arial CE"/>
        <family val="0"/>
      </rPr>
      <t xml:space="preserve"> skupaj</t>
    </r>
  </si>
  <si>
    <r>
      <t>NEKNJIŽNO GRADIVO</t>
    </r>
    <r>
      <rPr>
        <sz val="9"/>
        <rFont val="Arial CE"/>
        <family val="2"/>
      </rPr>
      <t xml:space="preserve"> za mladino</t>
    </r>
  </si>
  <si>
    <t>SKUPAJ knjižnično gradivo</t>
  </si>
  <si>
    <t>% zbirke v lokalnem katalogu</t>
  </si>
  <si>
    <t>Število enot referenčne zbirke</t>
  </si>
  <si>
    <t>Elektronski viri</t>
  </si>
  <si>
    <t>Lenart</t>
  </si>
  <si>
    <t xml:space="preserve"> 3.2  ZBIRKA NEKNJIŽNEGA GRADIVA (2004)</t>
  </si>
  <si>
    <t xml:space="preserve">Kartografsko gradivo </t>
  </si>
  <si>
    <t xml:space="preserve">Grafike, slike, fotografije, plakati </t>
  </si>
  <si>
    <t xml:space="preserve">Notno gradivo </t>
  </si>
  <si>
    <r>
      <t>Rokopisno gradivo</t>
    </r>
    <r>
      <rPr>
        <b/>
        <sz val="8"/>
        <color indexed="10"/>
        <rFont val="Arial CE"/>
        <family val="0"/>
      </rPr>
      <t xml:space="preserve"> </t>
    </r>
  </si>
  <si>
    <t>Filmi, videokasete</t>
  </si>
  <si>
    <t xml:space="preserve">Diapozitivi, diafilmi </t>
  </si>
  <si>
    <r>
      <t>Plošče, kasete, cd</t>
    </r>
    <r>
      <rPr>
        <b/>
        <sz val="8"/>
        <color indexed="10"/>
        <rFont val="Arial CE"/>
        <family val="0"/>
      </rPr>
      <t xml:space="preserve"> </t>
    </r>
  </si>
  <si>
    <t xml:space="preserve">Elektronski viri: cederomi </t>
  </si>
  <si>
    <t xml:space="preserve">Drobni tisk </t>
  </si>
  <si>
    <t xml:space="preserve">Tridimenzionalno gradivo, igrače </t>
  </si>
  <si>
    <t xml:space="preserve">Mikrofilmske oblike </t>
  </si>
  <si>
    <t xml:space="preserve">Multimedijsko gradivo </t>
  </si>
  <si>
    <t>skupaj</t>
  </si>
  <si>
    <t>Lj. Bežigrad</t>
  </si>
  <si>
    <t>Kartografsko gradivo</t>
  </si>
  <si>
    <t>Grafike, slike, fotografije, plakati</t>
  </si>
  <si>
    <t>Notno gradivo</t>
  </si>
  <si>
    <t>Rokopisno gradivo</t>
  </si>
  <si>
    <t>Diapozitivi, diafilmi</t>
  </si>
  <si>
    <t>Elektronski viri: cederomi</t>
  </si>
  <si>
    <t>Drobni tisk</t>
  </si>
  <si>
    <t>Mikrofilmske oblike</t>
  </si>
  <si>
    <t>Multimedijsko gradivo</t>
  </si>
  <si>
    <t>4   PRIRAST KNJIŽNIČNEGA GRADIVA (2004)</t>
  </si>
  <si>
    <r>
      <t>KNJIGE, BROŠURE</t>
    </r>
    <r>
      <rPr>
        <sz val="8"/>
        <rFont val="Arial CE"/>
        <family val="2"/>
      </rPr>
      <t xml:space="preserve"> skupaj enote</t>
    </r>
  </si>
  <si>
    <r>
      <t xml:space="preserve">KNJIGE, BROŠURE </t>
    </r>
    <r>
      <rPr>
        <sz val="8"/>
        <rFont val="Arial CE"/>
        <family val="2"/>
      </rPr>
      <t>od tega za mladino</t>
    </r>
  </si>
  <si>
    <r>
      <t xml:space="preserve">SERIJSKE PUBLIKACIJE </t>
    </r>
    <r>
      <rPr>
        <sz val="8"/>
        <rFont val="Arial CE"/>
        <family val="2"/>
      </rPr>
      <t>naslovi</t>
    </r>
  </si>
  <si>
    <r>
      <t>SERIJSKE PUBLIKACIJE</t>
    </r>
    <r>
      <rPr>
        <sz val="8"/>
        <rFont val="Arial CE"/>
        <family val="2"/>
      </rPr>
      <t xml:space="preserve"> enote</t>
    </r>
  </si>
  <si>
    <r>
      <t xml:space="preserve">NEKNJIŽNO GRADIVO </t>
    </r>
    <r>
      <rPr>
        <sz val="8"/>
        <rFont val="Arial CE"/>
        <family val="0"/>
      </rPr>
      <t>enote</t>
    </r>
  </si>
  <si>
    <t>5 PRIRAST PO NAČINU NABAVE (2004)</t>
  </si>
  <si>
    <t>Nakup</t>
  </si>
  <si>
    <t>Obvezni izvod</t>
  </si>
  <si>
    <t>Zamena</t>
  </si>
  <si>
    <t>Dar</t>
  </si>
  <si>
    <t>4.1 PRIRAST ENOT NEKNJIŽNEGA GRADIVA (2004)</t>
  </si>
  <si>
    <t>Plošče, kasete, cd</t>
  </si>
  <si>
    <t>6 KNJIŽNIČNI DELAVCI (2004)</t>
  </si>
  <si>
    <r>
      <t xml:space="preserve">REDNO ZAPOSLENI KNJIŽNIČNI DELAVCI </t>
    </r>
    <r>
      <rPr>
        <sz val="8"/>
        <rFont val="Arial CE"/>
        <family val="0"/>
      </rPr>
      <t xml:space="preserve"> manipulanti</t>
    </r>
  </si>
  <si>
    <r>
      <t xml:space="preserve">REDNO ZAPOSLENI KNJIŽNIČNI DELAVCI </t>
    </r>
    <r>
      <rPr>
        <sz val="8"/>
        <rFont val="Arial CE"/>
        <family val="2"/>
      </rPr>
      <t>upravni</t>
    </r>
  </si>
  <si>
    <r>
      <t xml:space="preserve">REDNO ZAPOSLENI KNJIŽNIČNI DELAVCI </t>
    </r>
    <r>
      <rPr>
        <sz val="8"/>
        <rFont val="Arial CE"/>
        <family val="2"/>
      </rPr>
      <t>tehnični</t>
    </r>
  </si>
  <si>
    <r>
      <t xml:space="preserve">REDNO ZAPOSLENI KNJIŽNIČNI DELAVCI  </t>
    </r>
    <r>
      <rPr>
        <sz val="8"/>
        <rFont val="Arial CE"/>
        <family val="2"/>
      </rPr>
      <t>knjižničarski</t>
    </r>
  </si>
  <si>
    <r>
      <t xml:space="preserve"> REDNO ZAPOSLENI KNJIŽNIČNI DELAVCI </t>
    </r>
    <r>
      <rPr>
        <sz val="8"/>
        <rFont val="Arial CE"/>
        <family val="2"/>
      </rPr>
      <t>SKUPAJ</t>
    </r>
  </si>
  <si>
    <t>Od tega strokovni delavci</t>
  </si>
  <si>
    <t>Zaposleni s formalno knjižničarsko izobrazbo</t>
  </si>
  <si>
    <t>Honorarno zaposleni</t>
  </si>
  <si>
    <t xml:space="preserve"> </t>
  </si>
  <si>
    <t>7   ČLANI, OBISKOVALCI (2004)</t>
  </si>
  <si>
    <t>Število prebivalcev</t>
  </si>
  <si>
    <r>
      <t>ČLANI</t>
    </r>
    <r>
      <rPr>
        <sz val="8"/>
        <rFont val="Arial CE"/>
        <family val="2"/>
      </rPr>
      <t xml:space="preserve"> odrasli</t>
    </r>
  </si>
  <si>
    <r>
      <t xml:space="preserve">ČLANI </t>
    </r>
    <r>
      <rPr>
        <sz val="8"/>
        <rFont val="Arial CE"/>
        <family val="2"/>
      </rPr>
      <t>mladi</t>
    </r>
  </si>
  <si>
    <r>
      <t xml:space="preserve">ČLANI </t>
    </r>
    <r>
      <rPr>
        <sz val="8"/>
        <rFont val="Arial CE"/>
        <family val="2"/>
      </rPr>
      <t>SKUPAJ</t>
    </r>
  </si>
  <si>
    <r>
      <t xml:space="preserve">OBISKOVALCI </t>
    </r>
    <r>
      <rPr>
        <sz val="8"/>
        <rFont val="Arial CE"/>
        <family val="2"/>
      </rPr>
      <t>izposoja na dom</t>
    </r>
  </si>
  <si>
    <r>
      <t>OBISKOVALCI</t>
    </r>
    <r>
      <rPr>
        <sz val="8"/>
        <rFont val="Arial CE"/>
        <family val="2"/>
      </rPr>
      <t xml:space="preserve"> drugih storitev v knjižnici</t>
    </r>
  </si>
  <si>
    <r>
      <t xml:space="preserve">OBISKOVALCI </t>
    </r>
    <r>
      <rPr>
        <sz val="8"/>
        <rFont val="Arial CE"/>
        <family val="2"/>
      </rPr>
      <t>prireditev</t>
    </r>
  </si>
  <si>
    <r>
      <t xml:space="preserve">OBISKOVALCI </t>
    </r>
    <r>
      <rPr>
        <sz val="8"/>
        <rFont val="Arial CE"/>
        <family val="2"/>
      </rPr>
      <t>SKUPAJ</t>
    </r>
  </si>
  <si>
    <t>8  UPORABA STORITEV V KNJIŽNICI (2004)</t>
  </si>
  <si>
    <t>% zbirke prost pristop</t>
  </si>
  <si>
    <t>Ševilo izposojenih enot v knjižnici</t>
  </si>
  <si>
    <t>Število fotokopij</t>
  </si>
  <si>
    <t>Število informacij</t>
  </si>
  <si>
    <t>Število prireditev</t>
  </si>
  <si>
    <t>Število uporabljenih storitev na daljavo</t>
  </si>
  <si>
    <t>8.1 VRSTE PRIREDITEV IN OBISKOVALCI (2004)</t>
  </si>
  <si>
    <r>
      <t>Prireditve</t>
    </r>
    <r>
      <rPr>
        <sz val="10"/>
        <rFont val="Arial CE"/>
        <family val="2"/>
      </rPr>
      <t xml:space="preserve"> vseživljenjsko učenje   </t>
    </r>
    <r>
      <rPr>
        <b/>
        <sz val="10"/>
        <rFont val="Arial CE"/>
        <family val="2"/>
      </rPr>
      <t>mladi</t>
    </r>
  </si>
  <si>
    <r>
      <t>Prireditve</t>
    </r>
    <r>
      <rPr>
        <sz val="10"/>
        <rFont val="Arial CE"/>
        <family val="2"/>
      </rPr>
      <t xml:space="preserve"> vseživljenjsko učenje </t>
    </r>
    <r>
      <rPr>
        <b/>
        <sz val="10"/>
        <rFont val="Arial CE"/>
        <family val="2"/>
      </rPr>
      <t>odrasli</t>
    </r>
  </si>
  <si>
    <r>
      <t>Prireditve</t>
    </r>
    <r>
      <rPr>
        <sz val="10"/>
        <rFont val="Arial CE"/>
        <family val="2"/>
      </rPr>
      <t xml:space="preserve"> bralna kultura </t>
    </r>
    <r>
      <rPr>
        <b/>
        <sz val="10"/>
        <rFont val="Arial CE"/>
        <family val="2"/>
      </rPr>
      <t>mladi</t>
    </r>
  </si>
  <si>
    <r>
      <t xml:space="preserve">Prireditve </t>
    </r>
    <r>
      <rPr>
        <sz val="10"/>
        <rFont val="Arial CE"/>
        <family val="2"/>
      </rPr>
      <t xml:space="preserve">bralna kultura </t>
    </r>
    <r>
      <rPr>
        <b/>
        <sz val="10"/>
        <rFont val="Arial CE"/>
        <family val="2"/>
      </rPr>
      <t>odrasli</t>
    </r>
  </si>
  <si>
    <r>
      <t>Prireditve</t>
    </r>
    <r>
      <rPr>
        <sz val="10"/>
        <rFont val="Arial CE"/>
        <family val="2"/>
      </rPr>
      <t xml:space="preserve"> kulturne  </t>
    </r>
    <r>
      <rPr>
        <b/>
        <sz val="10"/>
        <rFont val="Arial CE"/>
        <family val="2"/>
      </rPr>
      <t>mladi</t>
    </r>
  </si>
  <si>
    <r>
      <t xml:space="preserve"> </t>
    </r>
    <r>
      <rPr>
        <b/>
        <i/>
        <sz val="10"/>
        <rFont val="Arial CE"/>
        <family val="0"/>
      </rPr>
      <t>Prireditve</t>
    </r>
    <r>
      <rPr>
        <sz val="10"/>
        <rFont val="Arial CE"/>
        <family val="2"/>
      </rPr>
      <t xml:space="preserve"> kulturne </t>
    </r>
    <r>
      <rPr>
        <b/>
        <sz val="10"/>
        <rFont val="Arial CE"/>
        <family val="2"/>
      </rPr>
      <t>odrasli</t>
    </r>
  </si>
  <si>
    <r>
      <t>Prireditve</t>
    </r>
    <r>
      <rPr>
        <sz val="10"/>
        <rFont val="Arial CE"/>
        <family val="2"/>
      </rPr>
      <t xml:space="preserve"> za skupine s posebnimi potrebami </t>
    </r>
    <r>
      <rPr>
        <b/>
        <sz val="10"/>
        <rFont val="Arial CE"/>
        <family val="2"/>
      </rPr>
      <t>mladi</t>
    </r>
  </si>
  <si>
    <r>
      <t>Prireditve</t>
    </r>
    <r>
      <rPr>
        <sz val="10"/>
        <rFont val="Arial CE"/>
        <family val="2"/>
      </rPr>
      <t xml:space="preserve"> za skupine s posebnimi potrebami </t>
    </r>
    <r>
      <rPr>
        <b/>
        <sz val="10"/>
        <rFont val="Arial CE"/>
        <family val="2"/>
      </rPr>
      <t>odrasli</t>
    </r>
  </si>
  <si>
    <r>
      <t>Obiskovalci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vseživljenjsko učenje      </t>
    </r>
    <r>
      <rPr>
        <b/>
        <sz val="10"/>
        <rFont val="Arial CE"/>
        <family val="0"/>
      </rPr>
      <t>mladi</t>
    </r>
  </si>
  <si>
    <r>
      <t>Obiskovalci</t>
    </r>
    <r>
      <rPr>
        <sz val="10"/>
        <rFont val="Arial CE"/>
        <family val="2"/>
      </rPr>
      <t xml:space="preserve"> vseživljenjsko učenje </t>
    </r>
    <r>
      <rPr>
        <b/>
        <sz val="10"/>
        <rFont val="Arial CE"/>
        <family val="0"/>
      </rPr>
      <t>odrasli</t>
    </r>
  </si>
  <si>
    <r>
      <t>Obiskovalci</t>
    </r>
    <r>
      <rPr>
        <sz val="10"/>
        <rFont val="Arial CE"/>
        <family val="2"/>
      </rPr>
      <t xml:space="preserve"> bralna kultura </t>
    </r>
    <r>
      <rPr>
        <b/>
        <sz val="10"/>
        <rFont val="Arial CE"/>
        <family val="0"/>
      </rPr>
      <t>mladi</t>
    </r>
  </si>
  <si>
    <r>
      <t>Obiskovalci</t>
    </r>
    <r>
      <rPr>
        <sz val="10"/>
        <rFont val="Arial CE"/>
        <family val="2"/>
      </rPr>
      <t xml:space="preserve"> bralna kultura </t>
    </r>
    <r>
      <rPr>
        <b/>
        <sz val="10"/>
        <rFont val="Arial CE"/>
        <family val="0"/>
      </rPr>
      <t>odrasli</t>
    </r>
  </si>
  <si>
    <r>
      <t>Obiskovalci</t>
    </r>
    <r>
      <rPr>
        <sz val="10"/>
        <rFont val="Arial CE"/>
        <family val="2"/>
      </rPr>
      <t xml:space="preserve"> kulturne prireditve </t>
    </r>
    <r>
      <rPr>
        <b/>
        <sz val="10"/>
        <rFont val="Arial CE"/>
        <family val="0"/>
      </rPr>
      <t>mladi</t>
    </r>
  </si>
  <si>
    <r>
      <t>Obiskovalci</t>
    </r>
    <r>
      <rPr>
        <sz val="10"/>
        <rFont val="Arial CE"/>
        <family val="2"/>
      </rPr>
      <t xml:space="preserve"> kulturne prireditve </t>
    </r>
    <r>
      <rPr>
        <b/>
        <sz val="10"/>
        <rFont val="Arial CE"/>
        <family val="0"/>
      </rPr>
      <t>odrasli</t>
    </r>
  </si>
  <si>
    <r>
      <t>Obiskovalci</t>
    </r>
    <r>
      <rPr>
        <sz val="10"/>
        <rFont val="Arial CE"/>
        <family val="2"/>
      </rPr>
      <t xml:space="preserve"> prireditve za skupine s posebnimi potrebami </t>
    </r>
    <r>
      <rPr>
        <b/>
        <sz val="10"/>
        <rFont val="Arial CE"/>
        <family val="0"/>
      </rPr>
      <t>mladi</t>
    </r>
  </si>
  <si>
    <r>
      <t>Obiskovalci</t>
    </r>
    <r>
      <rPr>
        <sz val="10"/>
        <rFont val="Arial CE"/>
        <family val="2"/>
      </rPr>
      <t xml:space="preserve"> prireditve za skupine s posebnimi potrebami </t>
    </r>
    <r>
      <rPr>
        <b/>
        <sz val="10"/>
        <rFont val="Arial CE"/>
        <family val="0"/>
      </rPr>
      <t>odrasli</t>
    </r>
  </si>
  <si>
    <t>9 IZPOSOJENO GRADIVO NA  DOM (2004)</t>
  </si>
  <si>
    <r>
      <t>Leposlovne</t>
    </r>
    <r>
      <rPr>
        <sz val="8"/>
        <rFont val="Arial CE"/>
        <family val="2"/>
      </rPr>
      <t xml:space="preserve"> knjige</t>
    </r>
  </si>
  <si>
    <r>
      <t>Leposlovne</t>
    </r>
    <r>
      <rPr>
        <sz val="8"/>
        <rFont val="Arial CE"/>
        <family val="2"/>
      </rPr>
      <t xml:space="preserve"> serijske publikacije</t>
    </r>
  </si>
  <si>
    <t>SKUPAJ</t>
  </si>
  <si>
    <r>
      <t>Neleposlovne</t>
    </r>
    <r>
      <rPr>
        <sz val="8"/>
        <rFont val="Arial CE"/>
        <family val="2"/>
      </rPr>
      <t xml:space="preserve"> knjige</t>
    </r>
  </si>
  <si>
    <r>
      <t>Neleposlovne</t>
    </r>
    <r>
      <rPr>
        <sz val="8"/>
        <rFont val="Arial CE"/>
        <family val="2"/>
      </rPr>
      <t xml:space="preserve"> serijske publikacije</t>
    </r>
  </si>
  <si>
    <t>Medknjižnična izposoja (realizirano)</t>
  </si>
  <si>
    <t>10  PRIHODKI - BREZ INVESTICIJ (2004)</t>
  </si>
  <si>
    <r>
      <t>PRIHODKI</t>
    </r>
    <r>
      <rPr>
        <sz val="8"/>
        <rFont val="Arial CE"/>
        <family val="2"/>
      </rPr>
      <t xml:space="preserve"> pristojni občinski upravni organ</t>
    </r>
  </si>
  <si>
    <r>
      <t xml:space="preserve">PRIHODKI </t>
    </r>
    <r>
      <rPr>
        <sz val="8"/>
        <rFont val="Arial CE"/>
        <family val="2"/>
      </rPr>
      <t>pristojni državni upravni organ</t>
    </r>
  </si>
  <si>
    <r>
      <t xml:space="preserve">PRIHODKI </t>
    </r>
    <r>
      <rPr>
        <sz val="8"/>
        <rFont val="Arial CE"/>
        <family val="2"/>
      </rPr>
      <t>matična institucija</t>
    </r>
  </si>
  <si>
    <r>
      <t xml:space="preserve">PRIHODKI </t>
    </r>
    <r>
      <rPr>
        <sz val="8"/>
        <rFont val="Arial CE"/>
        <family val="2"/>
      </rPr>
      <t xml:space="preserve"> lastni </t>
    </r>
  </si>
  <si>
    <r>
      <t xml:space="preserve">PRIHODKI </t>
    </r>
    <r>
      <rPr>
        <sz val="8"/>
        <rFont val="Arial CE"/>
        <family val="2"/>
      </rPr>
      <t>drugi</t>
    </r>
  </si>
  <si>
    <r>
      <t xml:space="preserve">PRIHODKI </t>
    </r>
    <r>
      <rPr>
        <sz val="8"/>
        <rFont val="Arial CE"/>
        <family val="2"/>
      </rPr>
      <t xml:space="preserve">SKUPAJ </t>
    </r>
  </si>
  <si>
    <t>11  ODHODKI (2004)</t>
  </si>
  <si>
    <t>Skupaj investicije</t>
  </si>
  <si>
    <t>Od tega za računalniško opremo</t>
  </si>
  <si>
    <t>Nakup knjižničnega gradiva</t>
  </si>
  <si>
    <t>Od tega za elektronske vire</t>
  </si>
  <si>
    <t>Materialni stroški</t>
  </si>
  <si>
    <t>Od tega za izobraževanje delavcev</t>
  </si>
  <si>
    <t>Od tega za avtomatizacijo</t>
  </si>
  <si>
    <t>Bruto plače</t>
  </si>
  <si>
    <t>a-c</t>
  </si>
  <si>
    <t>GOR</t>
  </si>
  <si>
    <t>KOR</t>
  </si>
  <si>
    <t>POM</t>
  </si>
  <si>
    <t>ŠTA</t>
  </si>
  <si>
    <t>SPP</t>
  </si>
  <si>
    <t>CEL</t>
  </si>
  <si>
    <t>OSL</t>
  </si>
  <si>
    <t>DOL</t>
  </si>
  <si>
    <t>OBK</t>
  </si>
  <si>
    <t>GRŠ</t>
  </si>
  <si>
    <t>GOR - GORENJSKA</t>
  </si>
  <si>
    <t>KOR - KOROŠKA</t>
  </si>
  <si>
    <t>POM - POMURJE</t>
  </si>
  <si>
    <t>ŠTA - ŠTAJERSKA</t>
  </si>
  <si>
    <t>SPP - SPODNJE PODRAVJE</t>
  </si>
  <si>
    <t>CEL - CELJSKA</t>
  </si>
  <si>
    <t>OSL - OSREDNJA SLOVENIJA</t>
  </si>
  <si>
    <t>DOL - DOLENJSKA</t>
  </si>
  <si>
    <t>OBK - OBALNOKRAŠKA</t>
  </si>
  <si>
    <t>GRŠ - GORIŠKA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</si>
</sst>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#,##0;[Red]#,##0"/>
  </numFmts>
  <fonts count="27">
    <font>
      <sz val="10"/>
      <name val="Arial CE"/>
      <family val="0"/>
    </font>
    <font>
      <sz val="9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2"/>
    </font>
    <font>
      <vertAlign val="superscript"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color indexed="14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0"/>
    </font>
    <font>
      <sz val="8"/>
      <name val="Tahoma"/>
      <family val="0"/>
    </font>
    <font>
      <sz val="8"/>
      <color indexed="10"/>
      <name val="Tahoma"/>
      <family val="2"/>
    </font>
    <font>
      <b/>
      <sz val="10"/>
      <color indexed="53"/>
      <name val="Arial CE"/>
      <family val="2"/>
    </font>
    <font>
      <b/>
      <i/>
      <sz val="9"/>
      <color indexed="10"/>
      <name val="Arial CE"/>
      <family val="2"/>
    </font>
    <font>
      <b/>
      <i/>
      <sz val="8"/>
      <name val="Arial CE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Arial CE"/>
      <family val="2"/>
    </font>
    <font>
      <b/>
      <sz val="10"/>
      <color indexed="40"/>
      <name val="Arial CE"/>
      <family val="2"/>
    </font>
    <font>
      <sz val="10"/>
      <color indexed="14"/>
      <name val="Arial CE"/>
      <family val="2"/>
    </font>
    <font>
      <sz val="8"/>
      <color indexed="10"/>
      <name val="Arial CE"/>
      <family val="2"/>
    </font>
    <font>
      <i/>
      <sz val="10"/>
      <name val="Arial CE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left"/>
    </xf>
    <xf numFmtId="3" fontId="6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4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165" fontId="9" fillId="0" borderId="3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3" fontId="0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1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/>
    </xf>
    <xf numFmtId="3" fontId="2" fillId="0" borderId="3" xfId="0" applyNumberFormat="1" applyFont="1" applyFill="1" applyBorder="1" applyAlignment="1">
      <alignment vertical="top" wrapText="1"/>
    </xf>
    <xf numFmtId="3" fontId="20" fillId="0" borderId="3" xfId="0" applyNumberFormat="1" applyFont="1" applyFill="1" applyBorder="1" applyAlignment="1">
      <alignment horizontal="right" vertical="top" wrapText="1"/>
    </xf>
    <xf numFmtId="3" fontId="21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2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65" fontId="2" fillId="0" borderId="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/>
    </xf>
    <xf numFmtId="165" fontId="6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right"/>
    </xf>
    <xf numFmtId="0" fontId="26" fillId="0" borderId="3" xfId="0" applyFont="1" applyFill="1" applyBorder="1" applyAlignment="1">
      <alignment/>
    </xf>
    <xf numFmtId="3" fontId="2" fillId="0" borderId="3" xfId="0" applyNumberFormat="1" applyFont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3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3" fontId="1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/>
    </xf>
    <xf numFmtId="3" fontId="6" fillId="0" borderId="3" xfId="0" applyNumberFormat="1" applyFont="1" applyBorder="1" applyAlignment="1">
      <alignment/>
    </xf>
    <xf numFmtId="0" fontId="12" fillId="2" borderId="7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3" fontId="19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6" fillId="0" borderId="3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8"/>
  <sheetViews>
    <sheetView tabSelected="1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4" sqref="L4"/>
    </sheetView>
  </sheetViews>
  <sheetFormatPr defaultColWidth="9.00390625" defaultRowHeight="12.75"/>
  <cols>
    <col min="1" max="1" width="4.75390625" style="1" customWidth="1"/>
    <col min="2" max="2" width="15.25390625" style="1" customWidth="1"/>
    <col min="3" max="3" width="5.625" style="180" customWidth="1"/>
    <col min="4" max="6" width="10.375" style="1" customWidth="1"/>
    <col min="7" max="7" width="8.625" style="1" customWidth="1"/>
    <col min="8" max="8" width="9.875" style="1" customWidth="1"/>
    <col min="9" max="9" width="9.125" style="1" customWidth="1"/>
    <col min="10" max="10" width="13.25390625" style="1" customWidth="1"/>
    <col min="11" max="16384" width="9.125" style="1" customWidth="1"/>
  </cols>
  <sheetData>
    <row r="1" spans="1:10" ht="12.75">
      <c r="A1" s="13" t="s">
        <v>0</v>
      </c>
      <c r="B1" s="13"/>
      <c r="C1" s="178"/>
      <c r="D1" s="13"/>
      <c r="E1" s="13"/>
      <c r="F1" s="13"/>
      <c r="G1" s="13"/>
      <c r="H1" s="13"/>
      <c r="I1" s="13"/>
      <c r="J1" s="13"/>
    </row>
    <row r="2" spans="1:10" ht="12.75">
      <c r="A2" s="14"/>
      <c r="B2" s="15"/>
      <c r="C2" s="177"/>
      <c r="D2" s="16"/>
      <c r="E2" s="16"/>
      <c r="F2" s="16"/>
      <c r="G2" s="16"/>
      <c r="H2" s="16"/>
      <c r="I2" s="16"/>
      <c r="J2" s="16"/>
    </row>
    <row r="3" spans="1:10" s="18" customFormat="1" ht="49.5" customHeight="1">
      <c r="A3" s="17" t="s">
        <v>1</v>
      </c>
      <c r="B3" s="17" t="s">
        <v>2</v>
      </c>
      <c r="C3" s="17" t="s">
        <v>97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0" ht="11.25" customHeight="1">
      <c r="A4" s="19">
        <v>1</v>
      </c>
      <c r="B4" s="20" t="s">
        <v>10</v>
      </c>
      <c r="C4" s="182" t="s">
        <v>210</v>
      </c>
      <c r="D4" s="21">
        <v>8</v>
      </c>
      <c r="E4" s="21">
        <v>0</v>
      </c>
      <c r="F4" s="21">
        <v>0</v>
      </c>
      <c r="G4" s="21">
        <v>0</v>
      </c>
      <c r="H4" s="21">
        <v>8</v>
      </c>
      <c r="I4" s="21">
        <v>9</v>
      </c>
      <c r="J4" s="21">
        <v>0</v>
      </c>
    </row>
    <row r="5" spans="1:10" ht="11.25" customHeight="1">
      <c r="A5" s="19">
        <v>2</v>
      </c>
      <c r="B5" s="20" t="s">
        <v>11</v>
      </c>
      <c r="C5" s="182" t="s">
        <v>210</v>
      </c>
      <c r="D5" s="21">
        <v>6</v>
      </c>
      <c r="E5" s="21">
        <v>1</v>
      </c>
      <c r="F5" s="21">
        <v>0</v>
      </c>
      <c r="G5" s="21">
        <v>0</v>
      </c>
      <c r="H5" s="21">
        <v>3</v>
      </c>
      <c r="I5" s="21">
        <v>3</v>
      </c>
      <c r="J5" s="21">
        <v>5</v>
      </c>
    </row>
    <row r="6" spans="1:10" ht="11.25" customHeight="1">
      <c r="A6" s="19">
        <v>3</v>
      </c>
      <c r="B6" s="20" t="s">
        <v>12</v>
      </c>
      <c r="C6" s="182" t="s">
        <v>210</v>
      </c>
      <c r="D6" s="21">
        <v>12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</row>
    <row r="7" spans="1:10" ht="11.25" customHeight="1">
      <c r="A7" s="19">
        <v>4</v>
      </c>
      <c r="B7" s="20" t="s">
        <v>13</v>
      </c>
      <c r="C7" s="182" t="s">
        <v>210</v>
      </c>
      <c r="D7" s="21">
        <v>6</v>
      </c>
      <c r="E7" s="21">
        <v>0</v>
      </c>
      <c r="F7" s="21">
        <v>0</v>
      </c>
      <c r="G7" s="21">
        <v>0</v>
      </c>
      <c r="H7" s="21">
        <v>8</v>
      </c>
      <c r="I7" s="21">
        <v>8</v>
      </c>
      <c r="J7" s="21">
        <v>19</v>
      </c>
    </row>
    <row r="8" spans="1:10" ht="11.25" customHeight="1">
      <c r="A8" s="19">
        <v>5</v>
      </c>
      <c r="B8" s="20" t="s">
        <v>14</v>
      </c>
      <c r="C8" s="182" t="s">
        <v>210</v>
      </c>
      <c r="D8" s="21">
        <v>2</v>
      </c>
      <c r="E8" s="21">
        <v>0</v>
      </c>
      <c r="F8" s="21">
        <v>15</v>
      </c>
      <c r="G8" s="21">
        <v>18</v>
      </c>
      <c r="H8" s="21">
        <v>1</v>
      </c>
      <c r="I8" s="21">
        <v>1</v>
      </c>
      <c r="J8" s="21">
        <v>1</v>
      </c>
    </row>
    <row r="9" spans="1:10" ht="11.25" customHeight="1">
      <c r="A9" s="19">
        <v>6</v>
      </c>
      <c r="B9" s="20" t="s">
        <v>15</v>
      </c>
      <c r="C9" s="182" t="s">
        <v>211</v>
      </c>
      <c r="D9" s="21">
        <v>5</v>
      </c>
      <c r="E9" s="21">
        <v>0</v>
      </c>
      <c r="F9" s="21">
        <v>0</v>
      </c>
      <c r="G9" s="21">
        <v>0</v>
      </c>
      <c r="H9" s="21">
        <v>6</v>
      </c>
      <c r="I9" s="21"/>
      <c r="J9" s="21">
        <v>27</v>
      </c>
    </row>
    <row r="10" spans="1:10" ht="11.25" customHeight="1">
      <c r="A10" s="19">
        <v>7</v>
      </c>
      <c r="B10" s="20" t="s">
        <v>16</v>
      </c>
      <c r="C10" s="182" t="s">
        <v>211</v>
      </c>
      <c r="D10" s="21">
        <v>4</v>
      </c>
      <c r="E10" s="21">
        <v>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11.25" customHeight="1">
      <c r="A11" s="19">
        <v>8</v>
      </c>
      <c r="B11" s="20" t="s">
        <v>17</v>
      </c>
      <c r="C11" s="182" t="s">
        <v>211</v>
      </c>
      <c r="D11" s="21">
        <v>4</v>
      </c>
      <c r="E11" s="21">
        <v>0</v>
      </c>
      <c r="F11" s="21">
        <v>0</v>
      </c>
      <c r="G11" s="21">
        <v>0</v>
      </c>
      <c r="H11" s="21">
        <v>3</v>
      </c>
      <c r="I11" s="21">
        <v>3</v>
      </c>
      <c r="J11" s="21">
        <v>3</v>
      </c>
    </row>
    <row r="12" spans="1:10" ht="11.25" customHeight="1">
      <c r="A12" s="19">
        <v>9</v>
      </c>
      <c r="B12" s="20" t="s">
        <v>18</v>
      </c>
      <c r="C12" s="182" t="s">
        <v>211</v>
      </c>
      <c r="D12" s="21">
        <v>1</v>
      </c>
      <c r="E12" s="21">
        <v>1</v>
      </c>
      <c r="F12" s="21">
        <v>0</v>
      </c>
      <c r="G12" s="21">
        <v>0</v>
      </c>
      <c r="H12" s="21">
        <v>5</v>
      </c>
      <c r="I12" s="21">
        <v>5</v>
      </c>
      <c r="J12" s="21">
        <v>0</v>
      </c>
    </row>
    <row r="13" spans="1:10" ht="11.25" customHeight="1">
      <c r="A13" s="19">
        <v>10</v>
      </c>
      <c r="B13" s="20" t="s">
        <v>19</v>
      </c>
      <c r="C13" s="182" t="s">
        <v>212</v>
      </c>
      <c r="D13" s="21">
        <v>5</v>
      </c>
      <c r="E13" s="21">
        <v>1</v>
      </c>
      <c r="F13" s="21">
        <v>91</v>
      </c>
      <c r="G13" s="21">
        <v>93</v>
      </c>
      <c r="H13" s="21">
        <v>2</v>
      </c>
      <c r="I13" s="21">
        <v>2</v>
      </c>
      <c r="J13" s="21"/>
    </row>
    <row r="14" spans="1:10" ht="11.25" customHeight="1">
      <c r="A14" s="19">
        <v>11</v>
      </c>
      <c r="B14" s="20" t="s">
        <v>20</v>
      </c>
      <c r="C14" s="182" t="s">
        <v>212</v>
      </c>
      <c r="D14" s="21">
        <v>2</v>
      </c>
      <c r="E14" s="21">
        <v>2</v>
      </c>
      <c r="F14" s="21">
        <v>0</v>
      </c>
      <c r="G14" s="21">
        <v>0</v>
      </c>
      <c r="H14" s="21">
        <v>0</v>
      </c>
      <c r="I14" s="21">
        <v>0</v>
      </c>
      <c r="J14" s="21">
        <v>12</v>
      </c>
    </row>
    <row r="15" spans="1:10" ht="11.25" customHeight="1">
      <c r="A15" s="19">
        <v>12</v>
      </c>
      <c r="B15" s="20" t="s">
        <v>21</v>
      </c>
      <c r="C15" s="182" t="s">
        <v>212</v>
      </c>
      <c r="D15" s="21">
        <v>8</v>
      </c>
      <c r="E15" s="21">
        <v>0</v>
      </c>
      <c r="F15" s="21">
        <v>0</v>
      </c>
      <c r="G15" s="21">
        <v>0</v>
      </c>
      <c r="H15" s="21">
        <v>5</v>
      </c>
      <c r="I15" s="21">
        <v>6</v>
      </c>
      <c r="J15" s="21">
        <v>0</v>
      </c>
    </row>
    <row r="16" spans="1:10" ht="11.25" customHeight="1">
      <c r="A16" s="19">
        <v>13</v>
      </c>
      <c r="B16" s="20" t="s">
        <v>22</v>
      </c>
      <c r="C16" s="182" t="s">
        <v>212</v>
      </c>
      <c r="D16" s="21">
        <v>3</v>
      </c>
      <c r="E16" s="21">
        <v>0</v>
      </c>
      <c r="F16" s="21">
        <v>0</v>
      </c>
      <c r="G16" s="21">
        <v>0</v>
      </c>
      <c r="H16" s="21">
        <v>3</v>
      </c>
      <c r="I16" s="21">
        <v>3</v>
      </c>
      <c r="J16" s="21">
        <v>9</v>
      </c>
    </row>
    <row r="17" spans="1:10" ht="11.25" customHeight="1">
      <c r="A17" s="19">
        <v>14</v>
      </c>
      <c r="B17" s="20" t="s">
        <v>23</v>
      </c>
      <c r="C17" s="182" t="s">
        <v>213</v>
      </c>
      <c r="D17" s="21">
        <v>20</v>
      </c>
      <c r="E17" s="21">
        <v>6</v>
      </c>
      <c r="F17" s="21">
        <v>18</v>
      </c>
      <c r="G17" s="21">
        <v>53</v>
      </c>
      <c r="H17" s="21">
        <v>4</v>
      </c>
      <c r="I17" s="21">
        <v>10</v>
      </c>
      <c r="J17" s="21"/>
    </row>
    <row r="18" spans="1:10" ht="11.25" customHeight="1">
      <c r="A18" s="19">
        <v>15</v>
      </c>
      <c r="B18" s="20" t="s">
        <v>24</v>
      </c>
      <c r="C18" s="182" t="s">
        <v>213</v>
      </c>
      <c r="D18" s="21">
        <v>6</v>
      </c>
      <c r="E18" s="21">
        <v>1</v>
      </c>
      <c r="F18" s="21">
        <v>9</v>
      </c>
      <c r="G18" s="21">
        <v>9</v>
      </c>
      <c r="H18" s="21">
        <v>1</v>
      </c>
      <c r="I18" s="21">
        <v>1</v>
      </c>
      <c r="J18" s="21">
        <v>5</v>
      </c>
    </row>
    <row r="19" spans="1:10" ht="11.25" customHeight="1">
      <c r="A19" s="19">
        <v>16</v>
      </c>
      <c r="B19" s="20" t="s">
        <v>25</v>
      </c>
      <c r="C19" s="182" t="s">
        <v>213</v>
      </c>
      <c r="D19" s="21">
        <v>1</v>
      </c>
      <c r="E19" s="21">
        <v>6</v>
      </c>
      <c r="F19" s="21">
        <v>4</v>
      </c>
      <c r="G19" s="21">
        <v>4</v>
      </c>
      <c r="H19" s="21">
        <v>0</v>
      </c>
      <c r="I19" s="21">
        <v>0</v>
      </c>
      <c r="J19" s="21">
        <v>5</v>
      </c>
    </row>
    <row r="20" spans="1:10" ht="11.25" customHeight="1">
      <c r="A20" s="19">
        <v>17</v>
      </c>
      <c r="B20" s="20" t="s">
        <v>26</v>
      </c>
      <c r="C20" s="182" t="s">
        <v>214</v>
      </c>
      <c r="D20" s="21">
        <v>3</v>
      </c>
      <c r="E20" s="21">
        <v>1</v>
      </c>
      <c r="F20" s="21">
        <v>46</v>
      </c>
      <c r="G20" s="21">
        <v>49</v>
      </c>
      <c r="H20" s="21">
        <v>0</v>
      </c>
      <c r="I20" s="21">
        <v>0</v>
      </c>
      <c r="J20" s="21">
        <v>3</v>
      </c>
    </row>
    <row r="21" spans="1:10" ht="11.25" customHeight="1">
      <c r="A21" s="19">
        <v>18</v>
      </c>
      <c r="B21" s="20" t="s">
        <v>27</v>
      </c>
      <c r="C21" s="182" t="s">
        <v>214</v>
      </c>
      <c r="D21" s="21">
        <v>1</v>
      </c>
      <c r="E21" s="21">
        <v>0</v>
      </c>
      <c r="F21" s="21">
        <v>0</v>
      </c>
      <c r="G21" s="21">
        <v>0</v>
      </c>
      <c r="H21" s="21">
        <v>1</v>
      </c>
      <c r="I21" s="21">
        <v>2</v>
      </c>
      <c r="J21" s="21">
        <v>81</v>
      </c>
    </row>
    <row r="22" spans="1:10" ht="11.25" customHeight="1">
      <c r="A22" s="19">
        <v>19</v>
      </c>
      <c r="B22" s="20" t="s">
        <v>28</v>
      </c>
      <c r="C22" s="182" t="s">
        <v>215</v>
      </c>
      <c r="D22" s="21">
        <v>6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113</v>
      </c>
    </row>
    <row r="23" spans="1:10" ht="11.25" customHeight="1">
      <c r="A23" s="19">
        <v>20</v>
      </c>
      <c r="B23" s="20" t="s">
        <v>29</v>
      </c>
      <c r="C23" s="182" t="s">
        <v>215</v>
      </c>
      <c r="D23" s="21">
        <v>4</v>
      </c>
      <c r="E23" s="21"/>
      <c r="F23" s="21">
        <v>0</v>
      </c>
      <c r="G23" s="21">
        <v>0</v>
      </c>
      <c r="H23" s="21">
        <v>0</v>
      </c>
      <c r="I23" s="21">
        <v>0</v>
      </c>
      <c r="J23" s="21"/>
    </row>
    <row r="24" spans="1:10" ht="11.25" customHeight="1">
      <c r="A24" s="19">
        <v>21</v>
      </c>
      <c r="B24" s="20" t="s">
        <v>30</v>
      </c>
      <c r="C24" s="182" t="s">
        <v>215</v>
      </c>
      <c r="D24" s="21">
        <v>4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13</v>
      </c>
    </row>
    <row r="25" spans="1:10" ht="11.25" customHeight="1">
      <c r="A25" s="19">
        <v>22</v>
      </c>
      <c r="B25" s="20" t="s">
        <v>31</v>
      </c>
      <c r="C25" s="182" t="s">
        <v>215</v>
      </c>
      <c r="D25" s="21">
        <v>3</v>
      </c>
      <c r="E25" s="21">
        <v>0</v>
      </c>
      <c r="F25" s="21">
        <v>0</v>
      </c>
      <c r="G25" s="21">
        <v>0</v>
      </c>
      <c r="H25" s="21">
        <v>3</v>
      </c>
      <c r="I25" s="21">
        <v>3</v>
      </c>
      <c r="J25" s="21">
        <v>14</v>
      </c>
    </row>
    <row r="26" spans="1:10" ht="11.25" customHeight="1">
      <c r="A26" s="19">
        <v>23</v>
      </c>
      <c r="B26" s="20" t="s">
        <v>32</v>
      </c>
      <c r="C26" s="182" t="s">
        <v>215</v>
      </c>
      <c r="D26" s="21">
        <v>11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6</v>
      </c>
    </row>
    <row r="27" spans="1:10" ht="11.25" customHeight="1">
      <c r="A27" s="19">
        <v>24</v>
      </c>
      <c r="B27" s="20" t="s">
        <v>33</v>
      </c>
      <c r="C27" s="182" t="s">
        <v>215</v>
      </c>
      <c r="D27" s="21">
        <v>1</v>
      </c>
      <c r="E27" s="21">
        <v>1</v>
      </c>
      <c r="F27" s="21">
        <v>0</v>
      </c>
      <c r="G27" s="21">
        <v>0</v>
      </c>
      <c r="H27" s="21">
        <v>1</v>
      </c>
      <c r="I27" s="21">
        <v>1</v>
      </c>
      <c r="J27" s="21">
        <v>17</v>
      </c>
    </row>
    <row r="28" spans="1:10" ht="11.25" customHeight="1">
      <c r="A28" s="19">
        <v>25</v>
      </c>
      <c r="B28" s="20" t="s">
        <v>34</v>
      </c>
      <c r="C28" s="182" t="s">
        <v>215</v>
      </c>
      <c r="D28" s="21">
        <v>3</v>
      </c>
      <c r="E28" s="21">
        <v>0</v>
      </c>
      <c r="F28" s="21">
        <v>0</v>
      </c>
      <c r="G28" s="21">
        <v>0</v>
      </c>
      <c r="H28" s="21">
        <v>3</v>
      </c>
      <c r="I28" s="21">
        <v>3</v>
      </c>
      <c r="J28" s="21">
        <v>8</v>
      </c>
    </row>
    <row r="29" spans="1:10" ht="11.25" customHeight="1">
      <c r="A29" s="19">
        <v>26</v>
      </c>
      <c r="B29" s="20" t="s">
        <v>35</v>
      </c>
      <c r="C29" s="182" t="s">
        <v>215</v>
      </c>
      <c r="D29" s="21">
        <v>6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/>
    </row>
    <row r="30" spans="1:10" ht="11.25" customHeight="1">
      <c r="A30" s="19">
        <v>27</v>
      </c>
      <c r="B30" s="20" t="s">
        <v>36</v>
      </c>
      <c r="C30" s="182" t="s">
        <v>215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4</v>
      </c>
    </row>
    <row r="31" spans="1:10" ht="11.25" customHeight="1">
      <c r="A31" s="19">
        <v>28</v>
      </c>
      <c r="B31" s="20" t="s">
        <v>37</v>
      </c>
      <c r="C31" s="182" t="s">
        <v>215</v>
      </c>
      <c r="D31" s="21">
        <v>6</v>
      </c>
      <c r="E31" s="21">
        <v>1</v>
      </c>
      <c r="F31" s="21">
        <v>0</v>
      </c>
      <c r="G31" s="21">
        <v>0</v>
      </c>
      <c r="H31" s="21">
        <v>1</v>
      </c>
      <c r="I31" s="21">
        <v>1</v>
      </c>
      <c r="J31" s="21">
        <v>3</v>
      </c>
    </row>
    <row r="32" spans="1:10" ht="11.25" customHeight="1">
      <c r="A32" s="19">
        <v>29</v>
      </c>
      <c r="B32" s="20" t="s">
        <v>38</v>
      </c>
      <c r="C32" s="182" t="s">
        <v>215</v>
      </c>
      <c r="D32" s="21">
        <v>2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4</v>
      </c>
    </row>
    <row r="33" spans="1:10" ht="11.25" customHeight="1">
      <c r="A33" s="19">
        <v>30</v>
      </c>
      <c r="B33" s="20" t="s">
        <v>39</v>
      </c>
      <c r="C33" s="182" t="s">
        <v>215</v>
      </c>
      <c r="D33" s="21">
        <v>3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12</v>
      </c>
    </row>
    <row r="34" spans="1:10" ht="11.25" customHeight="1">
      <c r="A34" s="19">
        <v>31</v>
      </c>
      <c r="B34" s="20" t="s">
        <v>40</v>
      </c>
      <c r="C34" s="182" t="s">
        <v>216</v>
      </c>
      <c r="D34" s="21">
        <v>7</v>
      </c>
      <c r="E34" s="21">
        <v>0</v>
      </c>
      <c r="F34" s="21">
        <v>0</v>
      </c>
      <c r="G34" s="21">
        <v>0</v>
      </c>
      <c r="H34" s="21">
        <v>1</v>
      </c>
      <c r="I34" s="21">
        <v>1</v>
      </c>
      <c r="J34" s="21">
        <v>0</v>
      </c>
    </row>
    <row r="35" spans="1:10" ht="11.25" customHeight="1">
      <c r="A35" s="19">
        <v>32</v>
      </c>
      <c r="B35" s="20" t="s">
        <v>41</v>
      </c>
      <c r="C35" s="182" t="s">
        <v>216</v>
      </c>
      <c r="D35" s="21">
        <v>6</v>
      </c>
      <c r="E35" s="21">
        <v>1</v>
      </c>
      <c r="F35" s="21">
        <v>4</v>
      </c>
      <c r="G35" s="21">
        <v>4</v>
      </c>
      <c r="H35" s="21">
        <v>1</v>
      </c>
      <c r="I35" s="21">
        <v>6</v>
      </c>
      <c r="J35" s="21">
        <v>0</v>
      </c>
    </row>
    <row r="36" spans="1:10" ht="11.25" customHeight="1">
      <c r="A36" s="19">
        <v>33</v>
      </c>
      <c r="B36" s="20" t="s">
        <v>42</v>
      </c>
      <c r="C36" s="182" t="s">
        <v>216</v>
      </c>
      <c r="D36" s="21">
        <v>5</v>
      </c>
      <c r="E36" s="21">
        <v>2</v>
      </c>
      <c r="F36" s="21">
        <v>6</v>
      </c>
      <c r="G36" s="21">
        <v>6</v>
      </c>
      <c r="H36" s="21">
        <v>0</v>
      </c>
      <c r="I36" s="21">
        <v>0</v>
      </c>
      <c r="J36" s="21">
        <v>4</v>
      </c>
    </row>
    <row r="37" spans="1:10" ht="11.25" customHeight="1">
      <c r="A37" s="19">
        <v>34</v>
      </c>
      <c r="B37" s="20" t="s">
        <v>43</v>
      </c>
      <c r="C37" s="182" t="s">
        <v>216</v>
      </c>
      <c r="D37" s="21">
        <v>6</v>
      </c>
      <c r="E37" s="21">
        <v>14</v>
      </c>
      <c r="F37" s="21">
        <v>6</v>
      </c>
      <c r="G37" s="21">
        <v>6</v>
      </c>
      <c r="H37" s="21">
        <v>0</v>
      </c>
      <c r="I37" s="21">
        <v>0</v>
      </c>
      <c r="J37" s="21">
        <v>0</v>
      </c>
    </row>
    <row r="38" spans="1:10" ht="11.25" customHeight="1">
      <c r="A38" s="19">
        <v>35</v>
      </c>
      <c r="B38" s="20" t="s">
        <v>44</v>
      </c>
      <c r="C38" s="182" t="s">
        <v>216</v>
      </c>
      <c r="D38" s="21">
        <v>10</v>
      </c>
      <c r="E38" s="21">
        <v>0</v>
      </c>
      <c r="F38" s="21">
        <v>24</v>
      </c>
      <c r="G38" s="21">
        <v>25</v>
      </c>
      <c r="H38" s="21">
        <v>0</v>
      </c>
      <c r="I38" s="21">
        <v>0</v>
      </c>
      <c r="J38" s="21">
        <v>26</v>
      </c>
    </row>
    <row r="39" spans="1:10" ht="11.25" customHeight="1">
      <c r="A39" s="19">
        <v>36</v>
      </c>
      <c r="B39" s="20" t="s">
        <v>45</v>
      </c>
      <c r="C39" s="182" t="s">
        <v>216</v>
      </c>
      <c r="D39" s="21">
        <v>5</v>
      </c>
      <c r="E39" s="21">
        <v>6</v>
      </c>
      <c r="F39" s="21">
        <v>20</v>
      </c>
      <c r="G39" s="21">
        <v>20</v>
      </c>
      <c r="H39" s="21">
        <v>0</v>
      </c>
      <c r="I39" s="21">
        <v>0</v>
      </c>
      <c r="J39" s="21">
        <v>6</v>
      </c>
    </row>
    <row r="40" spans="1:10" ht="11.25" customHeight="1">
      <c r="A40" s="19">
        <v>37</v>
      </c>
      <c r="B40" s="20" t="s">
        <v>46</v>
      </c>
      <c r="C40" s="182" t="s">
        <v>216</v>
      </c>
      <c r="D40" s="21">
        <v>3</v>
      </c>
      <c r="E40" s="21">
        <v>0</v>
      </c>
      <c r="F40" s="21">
        <v>0</v>
      </c>
      <c r="G40" s="21">
        <v>0</v>
      </c>
      <c r="H40" s="21">
        <v>4</v>
      </c>
      <c r="I40" s="21">
        <v>4</v>
      </c>
      <c r="J40" s="21">
        <v>0</v>
      </c>
    </row>
    <row r="41" spans="1:10" ht="11.25" customHeight="1">
      <c r="A41" s="19">
        <v>38</v>
      </c>
      <c r="B41" s="20" t="s">
        <v>47</v>
      </c>
      <c r="C41" s="182" t="s">
        <v>216</v>
      </c>
      <c r="D41" s="21">
        <v>4</v>
      </c>
      <c r="E41" s="21"/>
      <c r="F41" s="21">
        <v>22</v>
      </c>
      <c r="G41" s="21">
        <v>22</v>
      </c>
      <c r="H41" s="21">
        <v>1</v>
      </c>
      <c r="I41" s="21">
        <v>1</v>
      </c>
      <c r="J41" s="21">
        <v>1</v>
      </c>
    </row>
    <row r="42" spans="1:10" ht="11.25" customHeight="1">
      <c r="A42" s="19">
        <v>39</v>
      </c>
      <c r="B42" s="20" t="s">
        <v>48</v>
      </c>
      <c r="C42" s="182" t="s">
        <v>216</v>
      </c>
      <c r="D42" s="21">
        <v>2</v>
      </c>
      <c r="E42" s="21">
        <v>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1:10" ht="11.25" customHeight="1">
      <c r="A43" s="19">
        <v>40</v>
      </c>
      <c r="B43" s="20" t="s">
        <v>49</v>
      </c>
      <c r="C43" s="182" t="s">
        <v>216</v>
      </c>
      <c r="D43" s="21">
        <v>3</v>
      </c>
      <c r="E43" s="21">
        <v>1</v>
      </c>
      <c r="F43" s="21">
        <v>0</v>
      </c>
      <c r="G43" s="21">
        <v>0</v>
      </c>
      <c r="H43" s="21">
        <v>0</v>
      </c>
      <c r="I43" s="21">
        <v>0</v>
      </c>
      <c r="J43" s="21">
        <v>127</v>
      </c>
    </row>
    <row r="44" spans="1:10" ht="11.25" customHeight="1">
      <c r="A44" s="19">
        <v>41</v>
      </c>
      <c r="B44" s="20" t="s">
        <v>50</v>
      </c>
      <c r="C44" s="182" t="s">
        <v>216</v>
      </c>
      <c r="D44" s="21">
        <v>2</v>
      </c>
      <c r="E44" s="21">
        <v>0</v>
      </c>
      <c r="F44" s="21">
        <v>0</v>
      </c>
      <c r="G44" s="21">
        <v>0</v>
      </c>
      <c r="H44" s="21">
        <v>14</v>
      </c>
      <c r="I44" s="21">
        <v>14</v>
      </c>
      <c r="J44" s="21">
        <v>6</v>
      </c>
    </row>
    <row r="45" spans="1:10" ht="11.25" customHeight="1">
      <c r="A45" s="19">
        <v>42</v>
      </c>
      <c r="B45" s="20" t="s">
        <v>51</v>
      </c>
      <c r="C45" s="182" t="s">
        <v>216</v>
      </c>
      <c r="D45" s="21">
        <v>1</v>
      </c>
      <c r="E45" s="21">
        <v>0</v>
      </c>
      <c r="F45" s="21">
        <v>0</v>
      </c>
      <c r="G45" s="21">
        <v>0</v>
      </c>
      <c r="H45" s="21">
        <v>2</v>
      </c>
      <c r="I45" s="21">
        <v>2</v>
      </c>
      <c r="J45" s="21">
        <v>4</v>
      </c>
    </row>
    <row r="46" spans="1:10" ht="11.25" customHeight="1">
      <c r="A46" s="19">
        <v>43</v>
      </c>
      <c r="B46" s="20" t="s">
        <v>52</v>
      </c>
      <c r="C46" s="182" t="s">
        <v>217</v>
      </c>
      <c r="D46" s="21">
        <v>7</v>
      </c>
      <c r="E46" s="21">
        <v>4</v>
      </c>
      <c r="F46" s="21">
        <v>47</v>
      </c>
      <c r="G46" s="21">
        <v>52</v>
      </c>
      <c r="H46" s="21">
        <v>7</v>
      </c>
      <c r="I46" s="21">
        <v>12</v>
      </c>
      <c r="J46" s="21">
        <v>0</v>
      </c>
    </row>
    <row r="47" spans="1:10" ht="11.25" customHeight="1">
      <c r="A47" s="19">
        <v>44</v>
      </c>
      <c r="B47" s="20" t="s">
        <v>53</v>
      </c>
      <c r="C47" s="182" t="s">
        <v>217</v>
      </c>
      <c r="D47" s="21">
        <v>1</v>
      </c>
      <c r="E47" s="21">
        <v>0</v>
      </c>
      <c r="F47" s="21">
        <v>0</v>
      </c>
      <c r="G47" s="21">
        <v>0</v>
      </c>
      <c r="H47" s="21">
        <v>2</v>
      </c>
      <c r="I47" s="21">
        <v>2</v>
      </c>
      <c r="J47" s="21">
        <v>45</v>
      </c>
    </row>
    <row r="48" spans="1:10" ht="11.25" customHeight="1">
      <c r="A48" s="19">
        <v>45</v>
      </c>
      <c r="B48" s="20" t="s">
        <v>54</v>
      </c>
      <c r="C48" s="182" t="s">
        <v>217</v>
      </c>
      <c r="D48" s="21">
        <v>3</v>
      </c>
      <c r="E48" s="21">
        <v>1</v>
      </c>
      <c r="F48" s="21">
        <v>0</v>
      </c>
      <c r="G48" s="21">
        <v>0</v>
      </c>
      <c r="H48" s="21">
        <v>3</v>
      </c>
      <c r="I48" s="21">
        <v>3</v>
      </c>
      <c r="J48" s="21">
        <v>2</v>
      </c>
    </row>
    <row r="49" spans="1:10" ht="11.25" customHeight="1">
      <c r="A49" s="19">
        <v>46</v>
      </c>
      <c r="B49" s="20" t="s">
        <v>55</v>
      </c>
      <c r="C49" s="182" t="s">
        <v>217</v>
      </c>
      <c r="D49" s="21">
        <v>2</v>
      </c>
      <c r="E49" s="21">
        <v>0</v>
      </c>
      <c r="F49" s="21">
        <v>0</v>
      </c>
      <c r="G49" s="21">
        <v>0</v>
      </c>
      <c r="H49" s="21">
        <v>4</v>
      </c>
      <c r="I49" s="21">
        <v>4</v>
      </c>
      <c r="J49" s="21">
        <v>36</v>
      </c>
    </row>
    <row r="50" spans="1:10" ht="11.25" customHeight="1">
      <c r="A50" s="19">
        <v>47</v>
      </c>
      <c r="B50" s="20" t="s">
        <v>56</v>
      </c>
      <c r="C50" s="182" t="s">
        <v>217</v>
      </c>
      <c r="D50" s="21">
        <v>1</v>
      </c>
      <c r="E50" s="21">
        <v>5</v>
      </c>
      <c r="F50" s="21">
        <v>0</v>
      </c>
      <c r="G50" s="21">
        <v>0</v>
      </c>
      <c r="H50" s="21">
        <v>2</v>
      </c>
      <c r="I50" s="21">
        <v>2</v>
      </c>
      <c r="J50" s="21">
        <v>5</v>
      </c>
    </row>
    <row r="51" spans="1:10" ht="11.25" customHeight="1">
      <c r="A51" s="19">
        <v>48</v>
      </c>
      <c r="B51" s="20" t="s">
        <v>57</v>
      </c>
      <c r="C51" s="182" t="s">
        <v>217</v>
      </c>
      <c r="D51" s="21">
        <v>2</v>
      </c>
      <c r="E51" s="21">
        <v>1</v>
      </c>
      <c r="F51" s="21">
        <v>0</v>
      </c>
      <c r="G51" s="21">
        <v>0</v>
      </c>
      <c r="H51" s="21">
        <v>1</v>
      </c>
      <c r="I51" s="21">
        <v>1</v>
      </c>
      <c r="J51" s="21">
        <v>2</v>
      </c>
    </row>
    <row r="52" spans="1:10" ht="11.25" customHeight="1">
      <c r="A52" s="19">
        <v>49</v>
      </c>
      <c r="B52" s="20" t="s">
        <v>58</v>
      </c>
      <c r="C52" s="182" t="s">
        <v>217</v>
      </c>
      <c r="D52" s="21">
        <v>1</v>
      </c>
      <c r="E52" s="21">
        <v>3</v>
      </c>
      <c r="F52" s="21">
        <v>0</v>
      </c>
      <c r="G52" s="21">
        <v>0</v>
      </c>
      <c r="H52" s="21">
        <v>0</v>
      </c>
      <c r="I52" s="21">
        <v>0</v>
      </c>
      <c r="J52" s="21">
        <v>4</v>
      </c>
    </row>
    <row r="53" spans="1:10" ht="11.25" customHeight="1">
      <c r="A53" s="19">
        <v>50</v>
      </c>
      <c r="B53" s="20" t="s">
        <v>59</v>
      </c>
      <c r="C53" s="182" t="s">
        <v>217</v>
      </c>
      <c r="D53" s="21">
        <v>4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</row>
    <row r="54" spans="1:10" ht="11.25" customHeight="1">
      <c r="A54" s="19">
        <v>51</v>
      </c>
      <c r="B54" s="20" t="s">
        <v>60</v>
      </c>
      <c r="C54" s="182" t="s">
        <v>217</v>
      </c>
      <c r="D54" s="21">
        <v>1</v>
      </c>
      <c r="E54" s="21">
        <v>0</v>
      </c>
      <c r="F54" s="21">
        <v>0</v>
      </c>
      <c r="G54" s="21">
        <v>0</v>
      </c>
      <c r="H54" s="21">
        <v>4</v>
      </c>
      <c r="I54" s="21">
        <v>4</v>
      </c>
      <c r="J54" s="21">
        <v>55</v>
      </c>
    </row>
    <row r="55" spans="1:10" ht="11.25" customHeight="1">
      <c r="A55" s="19">
        <v>52</v>
      </c>
      <c r="B55" s="20" t="s">
        <v>61</v>
      </c>
      <c r="C55" s="182" t="s">
        <v>218</v>
      </c>
      <c r="D55" s="21">
        <v>5</v>
      </c>
      <c r="E55" s="21">
        <v>1</v>
      </c>
      <c r="F55" s="21">
        <v>30</v>
      </c>
      <c r="G55" s="21">
        <v>32</v>
      </c>
      <c r="H55" s="21">
        <v>0</v>
      </c>
      <c r="I55" s="21">
        <v>0</v>
      </c>
      <c r="J55" s="21">
        <v>73</v>
      </c>
    </row>
    <row r="56" spans="1:10" ht="11.25" customHeight="1">
      <c r="A56" s="19">
        <v>53</v>
      </c>
      <c r="B56" s="20" t="s">
        <v>62</v>
      </c>
      <c r="C56" s="182" t="s">
        <v>218</v>
      </c>
      <c r="D56" s="21">
        <v>3</v>
      </c>
      <c r="E56" s="21">
        <v>0</v>
      </c>
      <c r="F56" s="21">
        <v>59</v>
      </c>
      <c r="G56" s="21">
        <v>62</v>
      </c>
      <c r="H56" s="21">
        <v>0</v>
      </c>
      <c r="I56" s="21">
        <v>0</v>
      </c>
      <c r="J56" s="21">
        <v>0</v>
      </c>
    </row>
    <row r="57" spans="1:10" ht="11.25" customHeight="1">
      <c r="A57" s="19">
        <v>54</v>
      </c>
      <c r="B57" s="20" t="s">
        <v>63</v>
      </c>
      <c r="C57" s="182" t="s">
        <v>218</v>
      </c>
      <c r="D57" s="21">
        <v>1</v>
      </c>
      <c r="E57" s="21"/>
      <c r="F57" s="21">
        <v>19</v>
      </c>
      <c r="G57" s="21">
        <v>19</v>
      </c>
      <c r="H57" s="21"/>
      <c r="I57" s="21"/>
      <c r="J57" s="21">
        <v>145</v>
      </c>
    </row>
    <row r="58" spans="1:11" ht="11.25" customHeight="1">
      <c r="A58" s="19">
        <v>55</v>
      </c>
      <c r="B58" s="20" t="s">
        <v>64</v>
      </c>
      <c r="C58" s="182" t="s">
        <v>218</v>
      </c>
      <c r="D58" s="21">
        <v>1</v>
      </c>
      <c r="E58" s="21">
        <v>0</v>
      </c>
      <c r="F58" s="21">
        <v>6</v>
      </c>
      <c r="G58" s="21">
        <v>7</v>
      </c>
      <c r="H58" s="21">
        <v>1</v>
      </c>
      <c r="I58" s="21">
        <v>1</v>
      </c>
      <c r="J58" s="21">
        <v>20</v>
      </c>
      <c r="K58" s="26"/>
    </row>
    <row r="59" spans="1:10" ht="11.25" customHeight="1">
      <c r="A59" s="19">
        <v>56</v>
      </c>
      <c r="B59" s="20" t="s">
        <v>65</v>
      </c>
      <c r="C59" s="182" t="s">
        <v>218</v>
      </c>
      <c r="D59" s="21">
        <v>1</v>
      </c>
      <c r="E59" s="21"/>
      <c r="F59" s="21">
        <v>2</v>
      </c>
      <c r="G59" s="21">
        <v>3</v>
      </c>
      <c r="H59" s="21">
        <v>0</v>
      </c>
      <c r="I59" s="21">
        <v>0</v>
      </c>
      <c r="J59" s="21">
        <v>0</v>
      </c>
    </row>
    <row r="60" spans="1:10" ht="11.25" customHeight="1">
      <c r="A60" s="19">
        <v>57</v>
      </c>
      <c r="B60" s="20" t="s">
        <v>66</v>
      </c>
      <c r="C60" s="182" t="s">
        <v>218</v>
      </c>
      <c r="D60" s="21">
        <v>1</v>
      </c>
      <c r="E60" s="21">
        <v>2</v>
      </c>
      <c r="F60" s="21">
        <v>5</v>
      </c>
      <c r="G60" s="21">
        <v>6</v>
      </c>
      <c r="H60" s="21">
        <v>0</v>
      </c>
      <c r="I60" s="21">
        <v>0</v>
      </c>
      <c r="J60" s="21">
        <v>4</v>
      </c>
    </row>
    <row r="61" spans="1:10" ht="11.25" customHeight="1">
      <c r="A61" s="19">
        <v>58</v>
      </c>
      <c r="B61" s="20" t="s">
        <v>67</v>
      </c>
      <c r="C61" s="182" t="s">
        <v>219</v>
      </c>
      <c r="D61" s="21">
        <v>6</v>
      </c>
      <c r="E61" s="21">
        <v>3</v>
      </c>
      <c r="F61" s="21">
        <v>52</v>
      </c>
      <c r="G61" s="21">
        <v>66</v>
      </c>
      <c r="H61" s="21">
        <v>3</v>
      </c>
      <c r="I61" s="21">
        <v>3</v>
      </c>
      <c r="J61" s="21">
        <v>0</v>
      </c>
    </row>
    <row r="62" spans="1:10" ht="11.25" customHeight="1">
      <c r="A62" s="19">
        <v>59</v>
      </c>
      <c r="B62" s="20" t="s">
        <v>68</v>
      </c>
      <c r="C62" s="182" t="s">
        <v>219</v>
      </c>
      <c r="D62" s="21">
        <v>2</v>
      </c>
      <c r="E62" s="21">
        <v>0</v>
      </c>
      <c r="F62" s="21">
        <v>40</v>
      </c>
      <c r="G62" s="21">
        <v>45</v>
      </c>
      <c r="H62" s="21">
        <v>2</v>
      </c>
      <c r="I62" s="21">
        <v>2</v>
      </c>
      <c r="J62" s="21">
        <v>23</v>
      </c>
    </row>
    <row r="63" spans="1:10" ht="11.25" customHeight="1">
      <c r="A63" s="19">
        <v>60</v>
      </c>
      <c r="B63" s="20" t="s">
        <v>69</v>
      </c>
      <c r="C63" s="182" t="s">
        <v>219</v>
      </c>
      <c r="D63" s="21">
        <v>4</v>
      </c>
      <c r="E63" s="21">
        <v>0</v>
      </c>
      <c r="F63" s="21">
        <v>51</v>
      </c>
      <c r="G63" s="21">
        <v>57</v>
      </c>
      <c r="H63" s="21">
        <v>0</v>
      </c>
      <c r="I63" s="21">
        <v>0</v>
      </c>
      <c r="J63" s="21">
        <v>0</v>
      </c>
    </row>
    <row r="64" spans="1:10" ht="11.25" customHeight="1">
      <c r="A64" s="19">
        <v>61</v>
      </c>
      <c r="B64" s="20" t="s">
        <v>70</v>
      </c>
      <c r="C64" s="182" t="s">
        <v>219</v>
      </c>
      <c r="D64" s="21">
        <v>3</v>
      </c>
      <c r="E64" s="21">
        <v>1</v>
      </c>
      <c r="F64" s="21">
        <v>0</v>
      </c>
      <c r="G64" s="21">
        <v>0</v>
      </c>
      <c r="H64" s="21">
        <v>0</v>
      </c>
      <c r="I64" s="21">
        <v>0</v>
      </c>
      <c r="J64" s="21">
        <v>34</v>
      </c>
    </row>
    <row r="65" spans="1:10" ht="11.25" customHeight="1">
      <c r="A65" s="20"/>
      <c r="B65" s="22" t="s">
        <v>71</v>
      </c>
      <c r="C65" s="182"/>
      <c r="D65" s="30">
        <f>SUM(D4:D64)</f>
        <v>251</v>
      </c>
      <c r="E65" s="30">
        <f aca="true" t="shared" si="0" ref="E65:J65">SUM(E4:E64)</f>
        <v>70</v>
      </c>
      <c r="F65" s="30">
        <f t="shared" si="0"/>
        <v>576</v>
      </c>
      <c r="G65" s="30">
        <f t="shared" si="0"/>
        <v>658</v>
      </c>
      <c r="H65" s="30">
        <f t="shared" si="0"/>
        <v>110</v>
      </c>
      <c r="I65" s="30">
        <f t="shared" si="0"/>
        <v>123</v>
      </c>
      <c r="J65" s="30">
        <f t="shared" si="0"/>
        <v>986</v>
      </c>
    </row>
    <row r="66" spans="1:10" ht="11.25" customHeight="1">
      <c r="A66" s="27"/>
      <c r="B66" s="25"/>
      <c r="C66" s="179"/>
      <c r="D66" s="28"/>
      <c r="E66" s="28"/>
      <c r="F66" s="28"/>
      <c r="G66" s="28"/>
      <c r="H66" s="28"/>
      <c r="I66" s="28"/>
      <c r="J66" s="28"/>
    </row>
    <row r="67" spans="1:10" ht="11.25" customHeight="1">
      <c r="A67" s="13"/>
      <c r="B67" s="13"/>
      <c r="C67" s="178"/>
      <c r="D67" s="29"/>
      <c r="E67" s="29"/>
      <c r="F67" s="29"/>
      <c r="G67" s="29"/>
      <c r="H67" s="28"/>
      <c r="I67" s="28"/>
      <c r="J67" s="28"/>
    </row>
    <row r="68" spans="1:10" ht="11.25" customHeight="1">
      <c r="A68" s="203" t="s">
        <v>72</v>
      </c>
      <c r="B68" s="203"/>
      <c r="C68" s="178"/>
      <c r="D68" s="31"/>
      <c r="E68" s="31"/>
      <c r="F68" s="31"/>
      <c r="G68" s="31"/>
      <c r="H68" s="31"/>
      <c r="I68" s="31"/>
      <c r="J68" s="31"/>
    </row>
    <row r="69" spans="1:10" ht="11.25" customHeight="1">
      <c r="A69" s="32"/>
      <c r="B69" s="32"/>
      <c r="C69" s="178"/>
      <c r="D69" s="31"/>
      <c r="E69" s="31"/>
      <c r="F69" s="31"/>
      <c r="G69" s="31"/>
      <c r="H69" s="31"/>
      <c r="I69" s="31"/>
      <c r="J69" s="31"/>
    </row>
    <row r="70" spans="1:10" ht="12.75">
      <c r="A70" s="202" t="s">
        <v>73</v>
      </c>
      <c r="B70" s="202"/>
      <c r="C70" s="202"/>
      <c r="D70" s="202"/>
      <c r="E70" s="202"/>
      <c r="F70" s="202"/>
      <c r="G70" s="202"/>
      <c r="H70" s="202"/>
      <c r="I70" s="202"/>
      <c r="J70" s="202"/>
    </row>
    <row r="71" spans="1:10" ht="12.75">
      <c r="A71" s="202" t="s">
        <v>74</v>
      </c>
      <c r="B71" s="202"/>
      <c r="C71" s="202"/>
      <c r="D71" s="202"/>
      <c r="E71" s="202"/>
      <c r="F71" s="202"/>
      <c r="G71" s="202"/>
      <c r="H71" s="202"/>
      <c r="I71" s="202"/>
      <c r="J71" s="202"/>
    </row>
    <row r="72" spans="1:10" ht="12.75">
      <c r="A72" s="202" t="s">
        <v>75</v>
      </c>
      <c r="B72" s="202"/>
      <c r="C72" s="202"/>
      <c r="D72" s="202"/>
      <c r="E72" s="202"/>
      <c r="F72" s="202"/>
      <c r="G72" s="202"/>
      <c r="H72" s="202"/>
      <c r="I72" s="202"/>
      <c r="J72" s="202"/>
    </row>
    <row r="73" spans="1:10" ht="12.75">
      <c r="A73" s="202" t="s">
        <v>76</v>
      </c>
      <c r="B73" s="202"/>
      <c r="C73" s="202"/>
      <c r="D73" s="202"/>
      <c r="E73" s="202"/>
      <c r="F73" s="202"/>
      <c r="G73" s="202"/>
      <c r="H73" s="202"/>
      <c r="I73" s="202"/>
      <c r="J73" s="202"/>
    </row>
    <row r="74" spans="1:6" ht="12.75">
      <c r="A74" s="31" t="s">
        <v>77</v>
      </c>
      <c r="B74" s="31"/>
      <c r="D74" s="31"/>
      <c r="E74" s="31"/>
      <c r="F74" s="31"/>
    </row>
    <row r="75" spans="1:10" ht="12.75">
      <c r="A75" s="202" t="s">
        <v>78</v>
      </c>
      <c r="B75" s="202"/>
      <c r="C75" s="202"/>
      <c r="D75" s="202"/>
      <c r="E75" s="202"/>
      <c r="F75" s="202"/>
      <c r="G75" s="202"/>
      <c r="H75" s="202"/>
      <c r="I75" s="202"/>
      <c r="J75" s="202"/>
    </row>
    <row r="76" spans="1:10" ht="12.75">
      <c r="A76" s="33"/>
      <c r="B76" s="33"/>
      <c r="D76" s="33"/>
      <c r="E76" s="33"/>
      <c r="F76" s="33"/>
      <c r="G76" s="33"/>
      <c r="H76" s="33"/>
      <c r="I76" s="33"/>
      <c r="J76" s="33"/>
    </row>
    <row r="77" spans="1:255" ht="12.75">
      <c r="A77" s="183" t="s">
        <v>97</v>
      </c>
      <c r="B77" s="34"/>
      <c r="C77" s="175"/>
      <c r="D77" s="36"/>
      <c r="E77" s="36"/>
      <c r="F77" s="36"/>
      <c r="G77" s="36"/>
      <c r="H77" s="36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</row>
    <row r="78" spans="1:10" ht="12.75">
      <c r="A78" s="37"/>
      <c r="B78" s="37"/>
      <c r="C78" s="181"/>
      <c r="D78" s="37"/>
      <c r="E78" s="37"/>
      <c r="F78" s="37"/>
      <c r="G78" s="37"/>
      <c r="H78" s="37"/>
      <c r="I78" s="38"/>
      <c r="J78" s="38"/>
    </row>
    <row r="79" spans="1:8" ht="12.75">
      <c r="A79" s="37" t="s">
        <v>220</v>
      </c>
      <c r="B79" s="37"/>
      <c r="C79" s="37"/>
      <c r="D79" s="37"/>
      <c r="E79" s="37"/>
      <c r="F79" s="37"/>
      <c r="G79" s="37"/>
      <c r="H79" s="37"/>
    </row>
    <row r="80" spans="1:4" ht="12.75">
      <c r="A80" s="31" t="s">
        <v>221</v>
      </c>
      <c r="B80" s="31"/>
      <c r="D80" s="31"/>
    </row>
    <row r="81" spans="1:4" ht="12.75">
      <c r="A81" s="31" t="s">
        <v>222</v>
      </c>
      <c r="B81" s="31"/>
      <c r="D81" s="31"/>
    </row>
    <row r="82" spans="1:4" ht="12.75">
      <c r="A82" s="31" t="s">
        <v>223</v>
      </c>
      <c r="B82" s="31"/>
      <c r="D82" s="31"/>
    </row>
    <row r="83" spans="1:4" ht="12.75">
      <c r="A83" s="31" t="s">
        <v>224</v>
      </c>
      <c r="B83" s="31"/>
      <c r="D83" s="31"/>
    </row>
    <row r="84" spans="1:4" ht="12.75">
      <c r="A84" s="31" t="s">
        <v>225</v>
      </c>
      <c r="B84" s="31"/>
      <c r="D84" s="31"/>
    </row>
    <row r="85" spans="1:4" ht="12.75">
      <c r="A85" s="31" t="s">
        <v>226</v>
      </c>
      <c r="B85" s="31"/>
      <c r="D85" s="31"/>
    </row>
    <row r="86" spans="1:4" ht="12.75">
      <c r="A86" s="31" t="s">
        <v>227</v>
      </c>
      <c r="B86" s="31"/>
      <c r="D86" s="31"/>
    </row>
    <row r="87" spans="1:4" ht="12.75">
      <c r="A87" s="31" t="s">
        <v>228</v>
      </c>
      <c r="B87" s="31"/>
      <c r="D87" s="31"/>
    </row>
    <row r="88" spans="1:4" ht="12.75">
      <c r="A88" s="31" t="s">
        <v>229</v>
      </c>
      <c r="B88" s="31"/>
      <c r="D88" s="31"/>
    </row>
  </sheetData>
  <mergeCells count="6">
    <mergeCell ref="A73:J73"/>
    <mergeCell ref="A75:J75"/>
    <mergeCell ref="A68:B68"/>
    <mergeCell ref="A70:J70"/>
    <mergeCell ref="A71:J71"/>
    <mergeCell ref="A72:J72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H10" sqref="H10"/>
    </sheetView>
  </sheetViews>
  <sheetFormatPr defaultColWidth="9.00390625" defaultRowHeight="12.75"/>
  <cols>
    <col min="1" max="1" width="4.75390625" style="0" customWidth="1"/>
    <col min="2" max="2" width="15.75390625" style="0" bestFit="1" customWidth="1"/>
    <col min="3" max="3" width="5.125" style="0" bestFit="1" customWidth="1"/>
    <col min="4" max="4" width="9.625" style="0" customWidth="1"/>
    <col min="5" max="5" width="8.00390625" style="0" customWidth="1"/>
    <col min="6" max="6" width="7.25390625" style="0" customWidth="1"/>
    <col min="7" max="7" width="9.375" style="0" customWidth="1"/>
    <col min="8" max="8" width="11.75390625" style="0" customWidth="1"/>
    <col min="9" max="9" width="11.25390625" style="0" customWidth="1"/>
    <col min="10" max="10" width="11.875" style="0" customWidth="1"/>
    <col min="11" max="11" width="12.00390625" style="0" customWidth="1"/>
  </cols>
  <sheetData>
    <row r="1" spans="1:10" ht="13.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1" s="120" customFormat="1" ht="39.75" customHeight="1">
      <c r="A3" s="91" t="s">
        <v>1</v>
      </c>
      <c r="B3" s="91" t="s">
        <v>2</v>
      </c>
      <c r="C3" s="17" t="s">
        <v>97</v>
      </c>
      <c r="D3" s="91" t="s">
        <v>154</v>
      </c>
      <c r="E3" s="118" t="s">
        <v>155</v>
      </c>
      <c r="F3" s="119" t="s">
        <v>156</v>
      </c>
      <c r="G3" s="113" t="s">
        <v>157</v>
      </c>
      <c r="H3" s="119" t="s">
        <v>158</v>
      </c>
      <c r="I3" s="119" t="s">
        <v>159</v>
      </c>
      <c r="J3" s="119" t="s">
        <v>160</v>
      </c>
      <c r="K3" s="119" t="s">
        <v>161</v>
      </c>
    </row>
    <row r="4" spans="1:11" ht="11.25" customHeight="1">
      <c r="A4" s="19">
        <v>1</v>
      </c>
      <c r="B4" s="20" t="s">
        <v>10</v>
      </c>
      <c r="C4" s="182" t="s">
        <v>210</v>
      </c>
      <c r="D4" s="21">
        <v>75832</v>
      </c>
      <c r="E4" s="21">
        <v>16146</v>
      </c>
      <c r="F4" s="24">
        <v>5396</v>
      </c>
      <c r="G4" s="24">
        <f>E4+F4</f>
        <v>21542</v>
      </c>
      <c r="H4" s="21">
        <v>194221</v>
      </c>
      <c r="I4" s="21">
        <v>89847</v>
      </c>
      <c r="J4" s="21">
        <v>2868</v>
      </c>
      <c r="K4" s="21">
        <f>H4+I4+J4</f>
        <v>286936</v>
      </c>
    </row>
    <row r="5" spans="1:11" ht="11.25" customHeight="1">
      <c r="A5" s="19">
        <v>2</v>
      </c>
      <c r="B5" s="20" t="s">
        <v>11</v>
      </c>
      <c r="C5" s="182" t="s">
        <v>210</v>
      </c>
      <c r="D5" s="21">
        <v>31222</v>
      </c>
      <c r="E5" s="21">
        <v>4461</v>
      </c>
      <c r="F5" s="21">
        <v>1967</v>
      </c>
      <c r="G5" s="24">
        <f aca="true" t="shared" si="0" ref="G5:G54">E5+F5</f>
        <v>6428</v>
      </c>
      <c r="H5" s="21">
        <v>80332</v>
      </c>
      <c r="I5" s="21">
        <v>24496</v>
      </c>
      <c r="J5" s="21">
        <v>5714</v>
      </c>
      <c r="K5" s="21">
        <f aca="true" t="shared" si="1" ref="K5:K54">H5+I5+J5</f>
        <v>110542</v>
      </c>
    </row>
    <row r="6" spans="1:11" ht="11.25" customHeight="1">
      <c r="A6" s="19">
        <v>3</v>
      </c>
      <c r="B6" s="20" t="s">
        <v>12</v>
      </c>
      <c r="C6" s="182" t="s">
        <v>210</v>
      </c>
      <c r="D6" s="21">
        <v>34787</v>
      </c>
      <c r="E6" s="21">
        <v>6624</v>
      </c>
      <c r="F6" s="21">
        <v>1524</v>
      </c>
      <c r="G6" s="24">
        <f t="shared" si="0"/>
        <v>8148</v>
      </c>
      <c r="H6" s="122">
        <v>109381</v>
      </c>
      <c r="I6" s="21">
        <v>65313</v>
      </c>
      <c r="J6" s="21">
        <v>19523</v>
      </c>
      <c r="K6" s="21">
        <f t="shared" si="1"/>
        <v>194217</v>
      </c>
    </row>
    <row r="7" spans="1:11" ht="11.25" customHeight="1">
      <c r="A7" s="19">
        <v>4</v>
      </c>
      <c r="B7" s="20" t="s">
        <v>13</v>
      </c>
      <c r="C7" s="182" t="s">
        <v>210</v>
      </c>
      <c r="D7" s="21">
        <v>40912</v>
      </c>
      <c r="E7" s="21">
        <v>5180</v>
      </c>
      <c r="F7" s="21">
        <v>2765</v>
      </c>
      <c r="G7" s="24">
        <f t="shared" si="0"/>
        <v>7945</v>
      </c>
      <c r="H7" s="21">
        <v>132686</v>
      </c>
      <c r="I7" s="21">
        <v>29137</v>
      </c>
      <c r="J7" s="21">
        <v>7576</v>
      </c>
      <c r="K7" s="21">
        <f t="shared" si="1"/>
        <v>169399</v>
      </c>
    </row>
    <row r="8" spans="1:11" ht="11.25" customHeight="1">
      <c r="A8" s="19">
        <v>5</v>
      </c>
      <c r="B8" s="20" t="s">
        <v>14</v>
      </c>
      <c r="C8" s="182" t="s">
        <v>210</v>
      </c>
      <c r="D8" s="21">
        <v>15250</v>
      </c>
      <c r="E8" s="21">
        <v>2184</v>
      </c>
      <c r="F8" s="21">
        <v>1185</v>
      </c>
      <c r="G8" s="24">
        <f t="shared" si="0"/>
        <v>3369</v>
      </c>
      <c r="H8" s="21">
        <v>38526</v>
      </c>
      <c r="I8" s="21">
        <v>11650</v>
      </c>
      <c r="J8" s="21">
        <v>5066</v>
      </c>
      <c r="K8" s="21">
        <f t="shared" si="1"/>
        <v>55242</v>
      </c>
    </row>
    <row r="9" spans="1:11" ht="11.25" customHeight="1">
      <c r="A9" s="19">
        <v>6</v>
      </c>
      <c r="B9" s="20" t="s">
        <v>15</v>
      </c>
      <c r="C9" s="182" t="s">
        <v>211</v>
      </c>
      <c r="D9" s="21">
        <v>26539</v>
      </c>
      <c r="E9" s="21">
        <v>5932</v>
      </c>
      <c r="F9" s="21">
        <v>2245</v>
      </c>
      <c r="G9" s="24">
        <f t="shared" si="0"/>
        <v>8177</v>
      </c>
      <c r="H9" s="21">
        <v>102683</v>
      </c>
      <c r="I9" s="21">
        <v>70295</v>
      </c>
      <c r="J9" s="21">
        <v>11533</v>
      </c>
      <c r="K9" s="21">
        <f t="shared" si="1"/>
        <v>184511</v>
      </c>
    </row>
    <row r="10" spans="1:11" ht="11.25" customHeight="1">
      <c r="A10" s="19">
        <v>7</v>
      </c>
      <c r="B10" s="20" t="s">
        <v>16</v>
      </c>
      <c r="C10" s="182" t="s">
        <v>211</v>
      </c>
      <c r="D10" s="21">
        <v>21706</v>
      </c>
      <c r="E10" s="21">
        <v>4087</v>
      </c>
      <c r="F10" s="21">
        <v>1601</v>
      </c>
      <c r="G10" s="24">
        <f t="shared" si="0"/>
        <v>5688</v>
      </c>
      <c r="H10" s="21">
        <v>42050</v>
      </c>
      <c r="I10" s="21">
        <v>39079</v>
      </c>
      <c r="J10" s="21">
        <v>15130</v>
      </c>
      <c r="K10" s="21">
        <f t="shared" si="1"/>
        <v>96259</v>
      </c>
    </row>
    <row r="11" spans="1:11" ht="11.25" customHeight="1">
      <c r="A11" s="19">
        <v>8</v>
      </c>
      <c r="B11" s="20" t="s">
        <v>17</v>
      </c>
      <c r="C11" s="182" t="s">
        <v>211</v>
      </c>
      <c r="D11" s="21">
        <v>16852</v>
      </c>
      <c r="E11" s="21">
        <v>2120</v>
      </c>
      <c r="F11" s="21">
        <v>1115</v>
      </c>
      <c r="G11" s="24">
        <f t="shared" si="0"/>
        <v>3235</v>
      </c>
      <c r="H11" s="21">
        <v>31501</v>
      </c>
      <c r="I11" s="21">
        <v>14475</v>
      </c>
      <c r="J11" s="21">
        <v>6253</v>
      </c>
      <c r="K11" s="21">
        <f t="shared" si="1"/>
        <v>52229</v>
      </c>
    </row>
    <row r="12" spans="1:11" ht="11.25" customHeight="1">
      <c r="A12" s="19">
        <v>9</v>
      </c>
      <c r="B12" s="20" t="s">
        <v>18</v>
      </c>
      <c r="C12" s="182" t="s">
        <v>211</v>
      </c>
      <c r="D12" s="21">
        <v>8742</v>
      </c>
      <c r="E12" s="21">
        <v>1317</v>
      </c>
      <c r="F12" s="21">
        <v>801</v>
      </c>
      <c r="G12" s="24">
        <f t="shared" si="0"/>
        <v>2118</v>
      </c>
      <c r="H12" s="21">
        <v>16871</v>
      </c>
      <c r="I12" s="21">
        <v>18898</v>
      </c>
      <c r="J12" s="21">
        <v>3525</v>
      </c>
      <c r="K12" s="21">
        <f t="shared" si="1"/>
        <v>39294</v>
      </c>
    </row>
    <row r="13" spans="1:11" s="1" customFormat="1" ht="11.25" customHeight="1">
      <c r="A13" s="19">
        <v>10</v>
      </c>
      <c r="B13" s="20" t="s">
        <v>19</v>
      </c>
      <c r="C13" s="182" t="s">
        <v>212</v>
      </c>
      <c r="D13" s="21">
        <v>59403</v>
      </c>
      <c r="E13" s="21">
        <v>9496</v>
      </c>
      <c r="F13" s="21">
        <v>3479</v>
      </c>
      <c r="G13" s="24">
        <f t="shared" si="0"/>
        <v>12975</v>
      </c>
      <c r="H13" s="21">
        <v>83478</v>
      </c>
      <c r="I13" s="21">
        <v>84575</v>
      </c>
      <c r="J13" s="21">
        <v>11258</v>
      </c>
      <c r="K13" s="21">
        <f t="shared" si="1"/>
        <v>179311</v>
      </c>
    </row>
    <row r="14" spans="1:11" ht="11.25" customHeight="1">
      <c r="A14" s="19">
        <v>11</v>
      </c>
      <c r="B14" s="20" t="s">
        <v>20</v>
      </c>
      <c r="C14" s="182" t="s">
        <v>212</v>
      </c>
      <c r="D14" s="21">
        <v>20720</v>
      </c>
      <c r="E14" s="21">
        <v>2214</v>
      </c>
      <c r="F14" s="21">
        <v>985</v>
      </c>
      <c r="G14" s="24">
        <f t="shared" si="0"/>
        <v>3199</v>
      </c>
      <c r="H14" s="21">
        <v>26532</v>
      </c>
      <c r="I14" s="21">
        <v>560</v>
      </c>
      <c r="J14" s="21">
        <v>623</v>
      </c>
      <c r="K14" s="21">
        <f t="shared" si="1"/>
        <v>27715</v>
      </c>
    </row>
    <row r="15" spans="1:11" ht="11.25" customHeight="1">
      <c r="A15" s="19">
        <v>12</v>
      </c>
      <c r="B15" s="20" t="s">
        <v>21</v>
      </c>
      <c r="C15" s="182" t="s">
        <v>212</v>
      </c>
      <c r="D15" s="21">
        <v>24696</v>
      </c>
      <c r="E15" s="82">
        <v>3344</v>
      </c>
      <c r="F15" s="21">
        <v>2275</v>
      </c>
      <c r="G15" s="24">
        <f t="shared" si="0"/>
        <v>5619</v>
      </c>
      <c r="H15" s="21">
        <v>22800</v>
      </c>
      <c r="I15" s="21">
        <v>27694</v>
      </c>
      <c r="J15" s="21">
        <v>1044</v>
      </c>
      <c r="K15" s="21">
        <f t="shared" si="1"/>
        <v>51538</v>
      </c>
    </row>
    <row r="16" spans="1:11" ht="11.25" customHeight="1">
      <c r="A16" s="19">
        <v>13</v>
      </c>
      <c r="B16" s="20" t="s">
        <v>22</v>
      </c>
      <c r="C16" s="182" t="s">
        <v>212</v>
      </c>
      <c r="D16" s="82">
        <v>18498</v>
      </c>
      <c r="E16" s="21">
        <v>1930</v>
      </c>
      <c r="F16" s="21">
        <v>972</v>
      </c>
      <c r="G16" s="24">
        <f t="shared" si="0"/>
        <v>2902</v>
      </c>
      <c r="H16" s="21">
        <v>17049</v>
      </c>
      <c r="I16" s="21">
        <v>18149</v>
      </c>
      <c r="J16" s="21">
        <v>1530</v>
      </c>
      <c r="K16" s="21">
        <f t="shared" si="1"/>
        <v>36728</v>
      </c>
    </row>
    <row r="17" spans="1:11" ht="11.25" customHeight="1">
      <c r="A17" s="19">
        <v>14</v>
      </c>
      <c r="B17" s="20" t="s">
        <v>23</v>
      </c>
      <c r="C17" s="182" t="s">
        <v>213</v>
      </c>
      <c r="D17" s="21">
        <v>182903</v>
      </c>
      <c r="E17" s="21">
        <v>41335</v>
      </c>
      <c r="F17" s="21">
        <v>13372</v>
      </c>
      <c r="G17" s="24">
        <f t="shared" si="0"/>
        <v>54707</v>
      </c>
      <c r="H17" s="21">
        <v>362972</v>
      </c>
      <c r="I17" s="21">
        <v>247876</v>
      </c>
      <c r="J17" s="21">
        <v>47474</v>
      </c>
      <c r="K17" s="21">
        <f t="shared" si="1"/>
        <v>658322</v>
      </c>
    </row>
    <row r="18" spans="1:11" ht="11.25" customHeight="1">
      <c r="A18" s="19">
        <v>15</v>
      </c>
      <c r="B18" s="20" t="s">
        <v>24</v>
      </c>
      <c r="C18" s="182" t="s">
        <v>213</v>
      </c>
      <c r="D18" s="21">
        <v>34094</v>
      </c>
      <c r="E18" s="21">
        <v>3951</v>
      </c>
      <c r="F18" s="21">
        <v>2774</v>
      </c>
      <c r="G18" s="24">
        <f t="shared" si="0"/>
        <v>6725</v>
      </c>
      <c r="H18" s="21">
        <v>64773</v>
      </c>
      <c r="I18" s="21">
        <v>45927</v>
      </c>
      <c r="J18" s="21">
        <v>5961</v>
      </c>
      <c r="K18" s="21">
        <f t="shared" si="1"/>
        <v>116661</v>
      </c>
    </row>
    <row r="19" spans="1:11" ht="11.25" customHeight="1">
      <c r="A19" s="19">
        <v>16</v>
      </c>
      <c r="B19" s="20" t="s">
        <v>25</v>
      </c>
      <c r="C19" s="182" t="s">
        <v>213</v>
      </c>
      <c r="D19" s="21">
        <v>18174</v>
      </c>
      <c r="E19" s="21">
        <v>3425</v>
      </c>
      <c r="F19" s="21">
        <v>1762</v>
      </c>
      <c r="G19" s="24">
        <f t="shared" si="0"/>
        <v>5187</v>
      </c>
      <c r="H19" s="21">
        <v>18628</v>
      </c>
      <c r="I19" s="21">
        <v>13074</v>
      </c>
      <c r="J19" s="21">
        <v>1769</v>
      </c>
      <c r="K19" s="21">
        <f t="shared" si="1"/>
        <v>33471</v>
      </c>
    </row>
    <row r="20" spans="1:11" ht="11.25" customHeight="1">
      <c r="A20" s="19">
        <v>17</v>
      </c>
      <c r="B20" s="20" t="s">
        <v>26</v>
      </c>
      <c r="C20" s="182" t="s">
        <v>214</v>
      </c>
      <c r="D20" s="21">
        <v>69200</v>
      </c>
      <c r="E20" s="21">
        <v>7887</v>
      </c>
      <c r="F20" s="21">
        <v>4499</v>
      </c>
      <c r="G20" s="24">
        <f t="shared" si="0"/>
        <v>12386</v>
      </c>
      <c r="H20" s="21">
        <v>116202</v>
      </c>
      <c r="I20" s="21"/>
      <c r="J20" s="21">
        <v>10442</v>
      </c>
      <c r="K20" s="21">
        <f t="shared" si="1"/>
        <v>126644</v>
      </c>
    </row>
    <row r="21" spans="1:11" ht="11.25" customHeight="1">
      <c r="A21" s="19">
        <v>18</v>
      </c>
      <c r="B21" s="20" t="s">
        <v>27</v>
      </c>
      <c r="C21" s="182" t="s">
        <v>214</v>
      </c>
      <c r="D21" s="21">
        <v>17713</v>
      </c>
      <c r="E21" s="21">
        <v>1613</v>
      </c>
      <c r="F21" s="21">
        <v>780</v>
      </c>
      <c r="G21" s="24">
        <f t="shared" si="0"/>
        <v>2393</v>
      </c>
      <c r="H21" s="21">
        <v>18380</v>
      </c>
      <c r="I21" s="21">
        <v>5801</v>
      </c>
      <c r="J21" s="21">
        <v>1249</v>
      </c>
      <c r="K21" s="21">
        <f t="shared" si="1"/>
        <v>25430</v>
      </c>
    </row>
    <row r="22" spans="1:11" ht="11.25" customHeight="1">
      <c r="A22" s="19">
        <v>19</v>
      </c>
      <c r="B22" s="20" t="s">
        <v>28</v>
      </c>
      <c r="C22" s="182" t="s">
        <v>215</v>
      </c>
      <c r="D22" s="21">
        <v>62977</v>
      </c>
      <c r="E22" s="21">
        <v>12338</v>
      </c>
      <c r="F22" s="21">
        <v>3510</v>
      </c>
      <c r="G22" s="24">
        <f t="shared" si="0"/>
        <v>15848</v>
      </c>
      <c r="H22" s="21">
        <v>196993</v>
      </c>
      <c r="I22" s="21">
        <v>99315</v>
      </c>
      <c r="J22" s="21">
        <v>12396</v>
      </c>
      <c r="K22" s="21">
        <f t="shared" si="1"/>
        <v>308704</v>
      </c>
    </row>
    <row r="23" spans="1:11" ht="11.25" customHeight="1">
      <c r="A23" s="19">
        <v>20</v>
      </c>
      <c r="B23" s="20" t="s">
        <v>29</v>
      </c>
      <c r="C23" s="182" t="s">
        <v>215</v>
      </c>
      <c r="D23" s="21">
        <v>22617</v>
      </c>
      <c r="E23" s="21">
        <v>2265</v>
      </c>
      <c r="F23" s="21">
        <v>2659</v>
      </c>
      <c r="G23" s="24">
        <f t="shared" si="0"/>
        <v>4924</v>
      </c>
      <c r="H23" s="21">
        <v>23501</v>
      </c>
      <c r="I23" s="21">
        <v>45111</v>
      </c>
      <c r="J23" s="21">
        <v>3358</v>
      </c>
      <c r="K23" s="21">
        <f t="shared" si="1"/>
        <v>71970</v>
      </c>
    </row>
    <row r="24" spans="1:11" ht="11.25" customHeight="1">
      <c r="A24" s="19">
        <v>21</v>
      </c>
      <c r="B24" s="20" t="s">
        <v>30</v>
      </c>
      <c r="C24" s="182" t="s">
        <v>215</v>
      </c>
      <c r="D24" s="21">
        <v>17752</v>
      </c>
      <c r="E24" s="21">
        <v>1975</v>
      </c>
      <c r="F24" s="21">
        <v>1034</v>
      </c>
      <c r="G24" s="24">
        <f t="shared" si="0"/>
        <v>3009</v>
      </c>
      <c r="H24" s="21">
        <v>29513</v>
      </c>
      <c r="I24" s="21">
        <v>939</v>
      </c>
      <c r="J24" s="21">
        <v>5076</v>
      </c>
      <c r="K24" s="21">
        <f t="shared" si="1"/>
        <v>35528</v>
      </c>
    </row>
    <row r="25" spans="1:11" ht="11.25" customHeight="1">
      <c r="A25" s="19">
        <v>22</v>
      </c>
      <c r="B25" s="20" t="s">
        <v>31</v>
      </c>
      <c r="C25" s="182" t="s">
        <v>215</v>
      </c>
      <c r="D25" s="21">
        <v>45061</v>
      </c>
      <c r="E25" s="21">
        <v>5972</v>
      </c>
      <c r="F25" s="21">
        <v>3900</v>
      </c>
      <c r="G25" s="24">
        <f t="shared" si="0"/>
        <v>9872</v>
      </c>
      <c r="H25" s="21">
        <v>72431</v>
      </c>
      <c r="I25" s="21">
        <v>47041</v>
      </c>
      <c r="J25" s="21">
        <v>5066</v>
      </c>
      <c r="K25" s="21">
        <f t="shared" si="1"/>
        <v>124538</v>
      </c>
    </row>
    <row r="26" spans="1:11" ht="11.25" customHeight="1">
      <c r="A26" s="19">
        <v>23</v>
      </c>
      <c r="B26" s="20" t="s">
        <v>32</v>
      </c>
      <c r="C26" s="182" t="s">
        <v>215</v>
      </c>
      <c r="D26" s="21">
        <v>39221</v>
      </c>
      <c r="E26" s="21">
        <v>3510</v>
      </c>
      <c r="F26" s="21">
        <v>1258</v>
      </c>
      <c r="G26" s="24">
        <f t="shared" si="0"/>
        <v>4768</v>
      </c>
      <c r="H26" s="21">
        <v>42772</v>
      </c>
      <c r="I26" s="21">
        <v>1684</v>
      </c>
      <c r="J26" s="21">
        <v>2980</v>
      </c>
      <c r="K26" s="21">
        <f t="shared" si="1"/>
        <v>47436</v>
      </c>
    </row>
    <row r="27" spans="1:11" ht="11.25" customHeight="1">
      <c r="A27" s="19">
        <v>24</v>
      </c>
      <c r="B27" s="20" t="s">
        <v>33</v>
      </c>
      <c r="C27" s="182" t="s">
        <v>215</v>
      </c>
      <c r="D27" s="21">
        <v>10371</v>
      </c>
      <c r="E27" s="21">
        <v>2517</v>
      </c>
      <c r="F27" s="21">
        <v>885</v>
      </c>
      <c r="G27" s="24">
        <f t="shared" si="0"/>
        <v>3402</v>
      </c>
      <c r="H27" s="21">
        <v>30106</v>
      </c>
      <c r="I27" s="21">
        <v>20395</v>
      </c>
      <c r="J27" s="21">
        <v>11374</v>
      </c>
      <c r="K27" s="21">
        <f t="shared" si="1"/>
        <v>61875</v>
      </c>
    </row>
    <row r="28" spans="1:11" s="123" customFormat="1" ht="11.25" customHeight="1">
      <c r="A28" s="19">
        <v>25</v>
      </c>
      <c r="B28" s="20" t="s">
        <v>34</v>
      </c>
      <c r="C28" s="182" t="s">
        <v>215</v>
      </c>
      <c r="D28" s="21">
        <v>18511</v>
      </c>
      <c r="E28" s="21">
        <v>2403</v>
      </c>
      <c r="F28" s="21">
        <v>1631</v>
      </c>
      <c r="G28" s="24">
        <f t="shared" si="0"/>
        <v>4034</v>
      </c>
      <c r="H28" s="21">
        <v>55866</v>
      </c>
      <c r="I28" s="21">
        <v>15890</v>
      </c>
      <c r="J28" s="21">
        <v>9776</v>
      </c>
      <c r="K28" s="21">
        <f t="shared" si="1"/>
        <v>81532</v>
      </c>
    </row>
    <row r="29" spans="1:11" ht="11.25" customHeight="1">
      <c r="A29" s="19">
        <v>26</v>
      </c>
      <c r="B29" s="20" t="s">
        <v>35</v>
      </c>
      <c r="C29" s="182" t="s">
        <v>215</v>
      </c>
      <c r="D29" s="21">
        <v>16502</v>
      </c>
      <c r="E29" s="21">
        <v>3087</v>
      </c>
      <c r="F29" s="21">
        <v>1217</v>
      </c>
      <c r="G29" s="24">
        <f t="shared" si="0"/>
        <v>4304</v>
      </c>
      <c r="H29" s="21">
        <v>42952</v>
      </c>
      <c r="I29" s="21">
        <v>4469</v>
      </c>
      <c r="J29" s="21">
        <v>3224</v>
      </c>
      <c r="K29" s="21">
        <f t="shared" si="1"/>
        <v>50645</v>
      </c>
    </row>
    <row r="30" spans="1:11" ht="11.25" customHeight="1">
      <c r="A30" s="19">
        <v>27</v>
      </c>
      <c r="B30" s="20" t="s">
        <v>36</v>
      </c>
      <c r="C30" s="182" t="s">
        <v>215</v>
      </c>
      <c r="D30" s="21">
        <v>13963</v>
      </c>
      <c r="E30" s="21">
        <v>1938</v>
      </c>
      <c r="F30" s="21">
        <v>875</v>
      </c>
      <c r="G30" s="24">
        <f t="shared" si="0"/>
        <v>2813</v>
      </c>
      <c r="H30" s="21">
        <v>34720</v>
      </c>
      <c r="I30" s="21">
        <v>12702</v>
      </c>
      <c r="J30" s="21">
        <v>2178</v>
      </c>
      <c r="K30" s="21">
        <f t="shared" si="1"/>
        <v>49600</v>
      </c>
    </row>
    <row r="31" spans="1:11" ht="11.25" customHeight="1">
      <c r="A31" s="19">
        <v>28</v>
      </c>
      <c r="B31" s="20" t="s">
        <v>37</v>
      </c>
      <c r="C31" s="182" t="s">
        <v>215</v>
      </c>
      <c r="D31" s="21">
        <v>19930</v>
      </c>
      <c r="E31" s="21">
        <v>2353</v>
      </c>
      <c r="F31" s="21">
        <v>1257</v>
      </c>
      <c r="G31" s="24">
        <f t="shared" si="0"/>
        <v>3610</v>
      </c>
      <c r="H31" s="21">
        <v>33367</v>
      </c>
      <c r="I31" s="21">
        <v>13122</v>
      </c>
      <c r="J31" s="21">
        <v>5470</v>
      </c>
      <c r="K31" s="21">
        <f t="shared" si="1"/>
        <v>51959</v>
      </c>
    </row>
    <row r="32" spans="1:11" s="123" customFormat="1" ht="11.25" customHeight="1">
      <c r="A32" s="19">
        <v>29</v>
      </c>
      <c r="B32" s="20" t="s">
        <v>38</v>
      </c>
      <c r="C32" s="182" t="s">
        <v>215</v>
      </c>
      <c r="D32" s="21">
        <v>18274</v>
      </c>
      <c r="E32" s="21">
        <v>3068</v>
      </c>
      <c r="F32" s="21">
        <v>1418</v>
      </c>
      <c r="G32" s="24">
        <f t="shared" si="0"/>
        <v>4486</v>
      </c>
      <c r="H32" s="21">
        <v>46956</v>
      </c>
      <c r="I32" s="21">
        <v>10164</v>
      </c>
      <c r="J32" s="21">
        <v>6100</v>
      </c>
      <c r="K32" s="21">
        <f t="shared" si="1"/>
        <v>63220</v>
      </c>
    </row>
    <row r="33" spans="1:11" ht="11.25" customHeight="1">
      <c r="A33" s="19">
        <v>30</v>
      </c>
      <c r="B33" s="20" t="s">
        <v>39</v>
      </c>
      <c r="C33" s="182" t="s">
        <v>215</v>
      </c>
      <c r="D33" s="21">
        <v>17228</v>
      </c>
      <c r="E33" s="21">
        <v>1772</v>
      </c>
      <c r="F33" s="21">
        <v>1232</v>
      </c>
      <c r="G33" s="24">
        <f t="shared" si="0"/>
        <v>3004</v>
      </c>
      <c r="H33" s="21">
        <v>25092</v>
      </c>
      <c r="I33" s="21">
        <v>14261</v>
      </c>
      <c r="J33" s="21">
        <v>2971</v>
      </c>
      <c r="K33" s="21">
        <f t="shared" si="1"/>
        <v>42324</v>
      </c>
    </row>
    <row r="34" spans="1:11" ht="11.25" customHeight="1">
      <c r="A34" s="19">
        <v>31</v>
      </c>
      <c r="B34" s="20" t="s">
        <v>40</v>
      </c>
      <c r="C34" s="182" t="s">
        <v>216</v>
      </c>
      <c r="D34" s="21">
        <v>25110</v>
      </c>
      <c r="E34" s="21">
        <v>22262</v>
      </c>
      <c r="F34" s="21">
        <v>4273</v>
      </c>
      <c r="G34" s="24">
        <f t="shared" si="0"/>
        <v>26535</v>
      </c>
      <c r="H34" s="21">
        <v>327040</v>
      </c>
      <c r="I34" s="21">
        <v>473800</v>
      </c>
      <c r="J34" s="21">
        <v>12114</v>
      </c>
      <c r="K34" s="21">
        <f t="shared" si="1"/>
        <v>812954</v>
      </c>
    </row>
    <row r="35" spans="1:11" ht="11.25" customHeight="1">
      <c r="A35" s="19">
        <v>32</v>
      </c>
      <c r="B35" s="20" t="s">
        <v>41</v>
      </c>
      <c r="C35" s="182" t="s">
        <v>216</v>
      </c>
      <c r="D35" s="21">
        <v>57870</v>
      </c>
      <c r="E35" s="21">
        <v>16902</v>
      </c>
      <c r="F35" s="21">
        <v>4821</v>
      </c>
      <c r="G35" s="24">
        <f t="shared" si="0"/>
        <v>21723</v>
      </c>
      <c r="H35" s="21">
        <v>255049</v>
      </c>
      <c r="I35" s="21">
        <v>73611</v>
      </c>
      <c r="J35" s="21">
        <v>7609</v>
      </c>
      <c r="K35" s="21">
        <f t="shared" si="1"/>
        <v>336269</v>
      </c>
    </row>
    <row r="36" spans="1:11" ht="11.25" customHeight="1">
      <c r="A36" s="19">
        <v>33</v>
      </c>
      <c r="B36" s="20" t="s">
        <v>42</v>
      </c>
      <c r="C36" s="182" t="s">
        <v>216</v>
      </c>
      <c r="D36" s="21">
        <v>70505</v>
      </c>
      <c r="E36" s="21">
        <v>15352</v>
      </c>
      <c r="F36" s="21">
        <v>6372</v>
      </c>
      <c r="G36" s="24">
        <f t="shared" si="0"/>
        <v>21724</v>
      </c>
      <c r="H36" s="21">
        <v>239262</v>
      </c>
      <c r="I36" s="21">
        <v>79958</v>
      </c>
      <c r="J36" s="21">
        <v>15024</v>
      </c>
      <c r="K36" s="21">
        <f t="shared" si="1"/>
        <v>334244</v>
      </c>
    </row>
    <row r="37" spans="1:11" ht="11.25" customHeight="1">
      <c r="A37" s="19">
        <v>34</v>
      </c>
      <c r="B37" s="20" t="s">
        <v>43</v>
      </c>
      <c r="C37" s="182" t="s">
        <v>216</v>
      </c>
      <c r="D37" s="21">
        <v>82254</v>
      </c>
      <c r="E37" s="21">
        <v>26150</v>
      </c>
      <c r="F37" s="21">
        <v>3993</v>
      </c>
      <c r="G37" s="24">
        <f t="shared" si="0"/>
        <v>30143</v>
      </c>
      <c r="H37" s="21">
        <v>297077</v>
      </c>
      <c r="I37" s="21">
        <v>111823</v>
      </c>
      <c r="J37" s="21">
        <v>5692</v>
      </c>
      <c r="K37" s="21">
        <f t="shared" si="1"/>
        <v>414592</v>
      </c>
    </row>
    <row r="38" spans="1:11" ht="11.25" customHeight="1">
      <c r="A38" s="19">
        <v>35</v>
      </c>
      <c r="B38" s="20" t="s">
        <v>44</v>
      </c>
      <c r="C38" s="182" t="s">
        <v>216</v>
      </c>
      <c r="D38" s="21">
        <v>85491</v>
      </c>
      <c r="E38" s="21">
        <v>18672</v>
      </c>
      <c r="F38" s="21">
        <v>8207</v>
      </c>
      <c r="G38" s="24">
        <f t="shared" si="0"/>
        <v>26879</v>
      </c>
      <c r="H38" s="21">
        <v>323959</v>
      </c>
      <c r="I38" s="21">
        <v>112007</v>
      </c>
      <c r="J38" s="21">
        <v>24617</v>
      </c>
      <c r="K38" s="21">
        <f t="shared" si="1"/>
        <v>460583</v>
      </c>
    </row>
    <row r="39" spans="1:11" ht="11.25" customHeight="1">
      <c r="A39" s="19">
        <v>36</v>
      </c>
      <c r="B39" s="20" t="s">
        <v>45</v>
      </c>
      <c r="C39" s="182" t="s">
        <v>216</v>
      </c>
      <c r="D39" s="21">
        <v>49429</v>
      </c>
      <c r="E39" s="21">
        <v>11152</v>
      </c>
      <c r="F39" s="21">
        <v>4014</v>
      </c>
      <c r="G39" s="24">
        <f t="shared" si="0"/>
        <v>15166</v>
      </c>
      <c r="H39" s="21">
        <v>177464</v>
      </c>
      <c r="I39" s="21">
        <v>24797</v>
      </c>
      <c r="J39" s="21">
        <v>11149</v>
      </c>
      <c r="K39" s="21">
        <f t="shared" si="1"/>
        <v>213410</v>
      </c>
    </row>
    <row r="40" spans="1:11" ht="11.25" customHeight="1">
      <c r="A40" s="19">
        <v>37</v>
      </c>
      <c r="B40" s="20" t="s">
        <v>46</v>
      </c>
      <c r="C40" s="182" t="s">
        <v>216</v>
      </c>
      <c r="D40" s="21">
        <v>33894</v>
      </c>
      <c r="E40" s="21">
        <v>5078</v>
      </c>
      <c r="F40" s="21">
        <v>3538</v>
      </c>
      <c r="G40" s="24">
        <f t="shared" si="0"/>
        <v>8616</v>
      </c>
      <c r="H40" s="21">
        <v>110826</v>
      </c>
      <c r="I40" s="21">
        <v>20422</v>
      </c>
      <c r="J40" s="21">
        <v>8732</v>
      </c>
      <c r="K40" s="21">
        <f t="shared" si="1"/>
        <v>139980</v>
      </c>
    </row>
    <row r="41" spans="1:11" ht="11.25" customHeight="1">
      <c r="A41" s="19">
        <v>38</v>
      </c>
      <c r="B41" s="20" t="s">
        <v>47</v>
      </c>
      <c r="C41" s="182" t="s">
        <v>216</v>
      </c>
      <c r="D41" s="21">
        <v>31484</v>
      </c>
      <c r="E41" s="21">
        <v>3951</v>
      </c>
      <c r="F41" s="21">
        <v>2525</v>
      </c>
      <c r="G41" s="24">
        <f t="shared" si="0"/>
        <v>6476</v>
      </c>
      <c r="H41" s="21">
        <v>88385</v>
      </c>
      <c r="I41" s="21">
        <v>37329</v>
      </c>
      <c r="J41" s="21">
        <v>17122</v>
      </c>
      <c r="K41" s="21">
        <f t="shared" si="1"/>
        <v>142836</v>
      </c>
    </row>
    <row r="42" spans="1:11" ht="11.25" customHeight="1">
      <c r="A42" s="19">
        <v>39</v>
      </c>
      <c r="B42" s="20" t="s">
        <v>48</v>
      </c>
      <c r="C42" s="182" t="s">
        <v>216</v>
      </c>
      <c r="D42" s="21">
        <v>21568</v>
      </c>
      <c r="E42" s="21">
        <v>3271</v>
      </c>
      <c r="F42" s="21">
        <v>1811</v>
      </c>
      <c r="G42" s="24">
        <f t="shared" si="0"/>
        <v>5082</v>
      </c>
      <c r="H42" s="21">
        <v>57246</v>
      </c>
      <c r="I42" s="21">
        <v>23018</v>
      </c>
      <c r="J42" s="21">
        <v>2077</v>
      </c>
      <c r="K42" s="21">
        <f t="shared" si="1"/>
        <v>82341</v>
      </c>
    </row>
    <row r="43" spans="1:11" ht="11.25" customHeight="1">
      <c r="A43" s="19">
        <v>40</v>
      </c>
      <c r="B43" s="20" t="s">
        <v>49</v>
      </c>
      <c r="C43" s="182" t="s">
        <v>216</v>
      </c>
      <c r="D43" s="21">
        <v>15502</v>
      </c>
      <c r="E43" s="21">
        <v>3117</v>
      </c>
      <c r="F43" s="21">
        <v>915</v>
      </c>
      <c r="G43" s="24">
        <f t="shared" si="0"/>
        <v>4032</v>
      </c>
      <c r="H43" s="21">
        <v>64302</v>
      </c>
      <c r="I43" s="21">
        <v>29060</v>
      </c>
      <c r="J43" s="21">
        <v>4500</v>
      </c>
      <c r="K43" s="21">
        <f t="shared" si="1"/>
        <v>97862</v>
      </c>
    </row>
    <row r="44" spans="1:11" ht="11.25" customHeight="1">
      <c r="A44" s="19">
        <v>41</v>
      </c>
      <c r="B44" s="20" t="s">
        <v>50</v>
      </c>
      <c r="C44" s="182" t="s">
        <v>216</v>
      </c>
      <c r="D44" s="21">
        <v>19603</v>
      </c>
      <c r="E44" s="21">
        <v>2776</v>
      </c>
      <c r="F44" s="21">
        <v>1760</v>
      </c>
      <c r="G44" s="24">
        <f t="shared" si="0"/>
        <v>4536</v>
      </c>
      <c r="H44" s="21">
        <v>47625</v>
      </c>
      <c r="I44" s="21">
        <v>26033</v>
      </c>
      <c r="J44" s="21">
        <v>9810</v>
      </c>
      <c r="K44" s="21">
        <f t="shared" si="1"/>
        <v>83468</v>
      </c>
    </row>
    <row r="45" spans="1:11" ht="11.25" customHeight="1">
      <c r="A45" s="19">
        <v>42</v>
      </c>
      <c r="B45" s="20" t="s">
        <v>51</v>
      </c>
      <c r="C45" s="182" t="s">
        <v>216</v>
      </c>
      <c r="D45" s="21">
        <v>11574</v>
      </c>
      <c r="E45" s="21">
        <v>1830</v>
      </c>
      <c r="F45" s="21">
        <v>1079</v>
      </c>
      <c r="G45" s="24">
        <f t="shared" si="0"/>
        <v>2909</v>
      </c>
      <c r="H45" s="21">
        <v>37264</v>
      </c>
      <c r="I45" s="21">
        <v>24309</v>
      </c>
      <c r="J45" s="21">
        <v>3335</v>
      </c>
      <c r="K45" s="21">
        <f t="shared" si="1"/>
        <v>64908</v>
      </c>
    </row>
    <row r="46" spans="1:11" ht="11.25" customHeight="1">
      <c r="A46" s="19">
        <v>43</v>
      </c>
      <c r="B46" s="20" t="s">
        <v>52</v>
      </c>
      <c r="C46" s="182" t="s">
        <v>217</v>
      </c>
      <c r="D46" s="21">
        <v>61934</v>
      </c>
      <c r="E46" s="21">
        <v>14156</v>
      </c>
      <c r="F46" s="21">
        <v>3598</v>
      </c>
      <c r="G46" s="24">
        <f t="shared" si="0"/>
        <v>17754</v>
      </c>
      <c r="H46" s="21">
        <v>164905</v>
      </c>
      <c r="I46" s="21">
        <v>167037</v>
      </c>
      <c r="J46" s="21">
        <v>45393</v>
      </c>
      <c r="K46" s="21">
        <f t="shared" si="1"/>
        <v>377335</v>
      </c>
    </row>
    <row r="47" spans="1:11" ht="11.25" customHeight="1">
      <c r="A47" s="19">
        <v>44</v>
      </c>
      <c r="B47" s="20" t="s">
        <v>53</v>
      </c>
      <c r="C47" s="182" t="s">
        <v>217</v>
      </c>
      <c r="D47" s="21">
        <v>24641</v>
      </c>
      <c r="E47" s="21">
        <v>3749</v>
      </c>
      <c r="F47" s="21">
        <v>1762</v>
      </c>
      <c r="G47" s="24">
        <f t="shared" si="0"/>
        <v>5511</v>
      </c>
      <c r="H47" s="21">
        <v>59131</v>
      </c>
      <c r="I47" s="21">
        <v>41458</v>
      </c>
      <c r="J47" s="21">
        <v>1712</v>
      </c>
      <c r="K47" s="21">
        <f t="shared" si="1"/>
        <v>102301</v>
      </c>
    </row>
    <row r="48" spans="1:11" ht="11.25" customHeight="1">
      <c r="A48" s="19">
        <v>45</v>
      </c>
      <c r="B48" s="20" t="s">
        <v>54</v>
      </c>
      <c r="C48" s="182" t="s">
        <v>217</v>
      </c>
      <c r="D48" s="21">
        <v>28013</v>
      </c>
      <c r="E48" s="21">
        <v>4403</v>
      </c>
      <c r="F48" s="21">
        <v>2055</v>
      </c>
      <c r="G48" s="24">
        <f t="shared" si="0"/>
        <v>6458</v>
      </c>
      <c r="H48" s="21">
        <v>89179</v>
      </c>
      <c r="I48" s="21">
        <v>10788</v>
      </c>
      <c r="J48" s="21">
        <v>8174</v>
      </c>
      <c r="K48" s="21">
        <f t="shared" si="1"/>
        <v>108141</v>
      </c>
    </row>
    <row r="49" spans="1:11" ht="11.25" customHeight="1">
      <c r="A49" s="19">
        <v>46</v>
      </c>
      <c r="B49" s="20" t="s">
        <v>87</v>
      </c>
      <c r="C49" s="182" t="s">
        <v>217</v>
      </c>
      <c r="D49" s="21">
        <v>18547</v>
      </c>
      <c r="E49" s="21">
        <v>1387</v>
      </c>
      <c r="F49" s="21">
        <v>845</v>
      </c>
      <c r="G49" s="24">
        <f t="shared" si="0"/>
        <v>2232</v>
      </c>
      <c r="H49" s="21">
        <v>20836</v>
      </c>
      <c r="I49" s="21">
        <v>11092</v>
      </c>
      <c r="J49" s="21">
        <v>2345</v>
      </c>
      <c r="K49" s="21">
        <f t="shared" si="1"/>
        <v>34273</v>
      </c>
    </row>
    <row r="50" spans="1:11" s="126" customFormat="1" ht="11.25" customHeight="1">
      <c r="A50" s="124">
        <v>47</v>
      </c>
      <c r="B50" s="125" t="s">
        <v>56</v>
      </c>
      <c r="C50" s="182" t="s">
        <v>217</v>
      </c>
      <c r="D50" s="24">
        <v>17855</v>
      </c>
      <c r="E50" s="24">
        <v>3985</v>
      </c>
      <c r="F50" s="24">
        <v>1640</v>
      </c>
      <c r="G50" s="24">
        <f t="shared" si="0"/>
        <v>5625</v>
      </c>
      <c r="H50" s="24">
        <v>54345</v>
      </c>
      <c r="I50" s="24">
        <v>45628</v>
      </c>
      <c r="J50" s="24">
        <v>15314</v>
      </c>
      <c r="K50" s="21">
        <f t="shared" si="1"/>
        <v>115287</v>
      </c>
    </row>
    <row r="51" spans="1:11" ht="11.25" customHeight="1">
      <c r="A51" s="19">
        <v>48</v>
      </c>
      <c r="B51" s="20" t="s">
        <v>57</v>
      </c>
      <c r="C51" s="182" t="s">
        <v>217</v>
      </c>
      <c r="D51" s="21">
        <v>13488</v>
      </c>
      <c r="E51" s="21">
        <v>2216</v>
      </c>
      <c r="F51" s="21">
        <v>814</v>
      </c>
      <c r="G51" s="24">
        <f t="shared" si="0"/>
        <v>3030</v>
      </c>
      <c r="H51" s="21">
        <v>21845</v>
      </c>
      <c r="I51" s="21">
        <v>22328</v>
      </c>
      <c r="J51" s="21">
        <v>5990</v>
      </c>
      <c r="K51" s="21">
        <f t="shared" si="1"/>
        <v>50163</v>
      </c>
    </row>
    <row r="52" spans="1:11" ht="11.25" customHeight="1">
      <c r="A52" s="19">
        <v>49</v>
      </c>
      <c r="B52" s="20" t="s">
        <v>58</v>
      </c>
      <c r="C52" s="182" t="s">
        <v>217</v>
      </c>
      <c r="D52" s="21">
        <v>17463</v>
      </c>
      <c r="E52" s="21">
        <v>1880</v>
      </c>
      <c r="F52" s="21">
        <v>969</v>
      </c>
      <c r="G52" s="24">
        <f t="shared" si="0"/>
        <v>2849</v>
      </c>
      <c r="H52" s="21">
        <v>39488</v>
      </c>
      <c r="I52" s="21">
        <v>33913</v>
      </c>
      <c r="J52" s="21">
        <v>1145</v>
      </c>
      <c r="K52" s="21">
        <f t="shared" si="1"/>
        <v>74546</v>
      </c>
    </row>
    <row r="53" spans="1:11" ht="11.25" customHeight="1">
      <c r="A53" s="19">
        <v>50</v>
      </c>
      <c r="B53" s="20" t="s">
        <v>59</v>
      </c>
      <c r="C53" s="182" t="s">
        <v>217</v>
      </c>
      <c r="D53" s="21">
        <v>18827</v>
      </c>
      <c r="E53" s="21">
        <v>2859</v>
      </c>
      <c r="F53" s="21">
        <v>1042</v>
      </c>
      <c r="G53" s="24">
        <f t="shared" si="0"/>
        <v>3901</v>
      </c>
      <c r="H53" s="21">
        <v>22416</v>
      </c>
      <c r="I53" s="21">
        <v>16705</v>
      </c>
      <c r="J53" s="21">
        <v>141</v>
      </c>
      <c r="K53" s="21">
        <f t="shared" si="1"/>
        <v>39262</v>
      </c>
    </row>
    <row r="54" spans="1:11" ht="11.25" customHeight="1">
      <c r="A54" s="19">
        <v>51</v>
      </c>
      <c r="B54" s="20" t="s">
        <v>60</v>
      </c>
      <c r="C54" s="182" t="s">
        <v>217</v>
      </c>
      <c r="D54" s="21">
        <v>8395</v>
      </c>
      <c r="E54" s="21">
        <v>993</v>
      </c>
      <c r="F54" s="21">
        <v>700</v>
      </c>
      <c r="G54" s="24">
        <f t="shared" si="0"/>
        <v>1693</v>
      </c>
      <c r="H54" s="21">
        <v>15004</v>
      </c>
      <c r="I54" s="21">
        <v>8811</v>
      </c>
      <c r="J54" s="21">
        <v>5342</v>
      </c>
      <c r="K54" s="21">
        <f t="shared" si="1"/>
        <v>29157</v>
      </c>
    </row>
    <row r="55" spans="1:11" ht="11.25" customHeight="1">
      <c r="A55" s="19">
        <v>52</v>
      </c>
      <c r="B55" s="20" t="s">
        <v>61</v>
      </c>
      <c r="C55" s="182" t="s">
        <v>218</v>
      </c>
      <c r="D55" s="21">
        <v>48213</v>
      </c>
      <c r="E55" s="21">
        <v>7641</v>
      </c>
      <c r="F55" s="21">
        <v>4294</v>
      </c>
      <c r="G55" s="24">
        <f aca="true" t="shared" si="2" ref="G55:G64">E55+F55</f>
        <v>11935</v>
      </c>
      <c r="H55" s="21">
        <v>71142</v>
      </c>
      <c r="I55" s="21">
        <v>108867</v>
      </c>
      <c r="J55" s="21"/>
      <c r="K55" s="21">
        <f aca="true" t="shared" si="3" ref="K55:K64">H55+I55+J55</f>
        <v>180009</v>
      </c>
    </row>
    <row r="56" spans="1:11" ht="11.25" customHeight="1">
      <c r="A56" s="19">
        <v>53</v>
      </c>
      <c r="B56" s="20" t="s">
        <v>62</v>
      </c>
      <c r="C56" s="182" t="s">
        <v>218</v>
      </c>
      <c r="D56" s="21">
        <v>20660</v>
      </c>
      <c r="E56" s="21">
        <v>4502</v>
      </c>
      <c r="F56" s="21">
        <v>1981</v>
      </c>
      <c r="G56" s="24">
        <f t="shared" si="2"/>
        <v>6483</v>
      </c>
      <c r="H56" s="21">
        <v>52718</v>
      </c>
      <c r="I56" s="21">
        <v>103058</v>
      </c>
      <c r="J56" s="21">
        <v>7631</v>
      </c>
      <c r="K56" s="21">
        <f t="shared" si="3"/>
        <v>163407</v>
      </c>
    </row>
    <row r="57" spans="1:11" ht="11.25" customHeight="1">
      <c r="A57" s="19">
        <v>54</v>
      </c>
      <c r="B57" s="20" t="s">
        <v>63</v>
      </c>
      <c r="C57" s="182" t="s">
        <v>218</v>
      </c>
      <c r="D57" s="21">
        <v>23687</v>
      </c>
      <c r="E57" s="21">
        <v>6539</v>
      </c>
      <c r="F57" s="21">
        <v>3226</v>
      </c>
      <c r="G57" s="24">
        <f t="shared" si="2"/>
        <v>9765</v>
      </c>
      <c r="H57" s="21">
        <v>55233</v>
      </c>
      <c r="I57" s="21">
        <v>47149</v>
      </c>
      <c r="J57" s="21">
        <v>16235</v>
      </c>
      <c r="K57" s="21">
        <f t="shared" si="3"/>
        <v>118617</v>
      </c>
    </row>
    <row r="58" spans="1:11" ht="11.25" customHeight="1">
      <c r="A58" s="19">
        <v>55</v>
      </c>
      <c r="B58" s="20" t="s">
        <v>64</v>
      </c>
      <c r="C58" s="182" t="s">
        <v>218</v>
      </c>
      <c r="D58" s="21">
        <v>14181</v>
      </c>
      <c r="E58" s="21">
        <v>2562</v>
      </c>
      <c r="F58" s="21">
        <v>1542</v>
      </c>
      <c r="G58" s="24">
        <f t="shared" si="2"/>
        <v>4104</v>
      </c>
      <c r="H58" s="21">
        <v>40639</v>
      </c>
      <c r="I58" s="21">
        <v>45062</v>
      </c>
      <c r="J58" s="21">
        <v>13794</v>
      </c>
      <c r="K58" s="21">
        <f t="shared" si="3"/>
        <v>99495</v>
      </c>
    </row>
    <row r="59" spans="1:11" ht="11.25" customHeight="1">
      <c r="A59" s="19">
        <v>56</v>
      </c>
      <c r="B59" s="20" t="s">
        <v>65</v>
      </c>
      <c r="C59" s="182" t="s">
        <v>218</v>
      </c>
      <c r="D59" s="21">
        <v>14868</v>
      </c>
      <c r="E59" s="21">
        <v>2192</v>
      </c>
      <c r="F59" s="21">
        <v>1115</v>
      </c>
      <c r="G59" s="24">
        <f t="shared" si="2"/>
        <v>3307</v>
      </c>
      <c r="H59" s="21">
        <v>28237</v>
      </c>
      <c r="I59" s="21">
        <v>44005</v>
      </c>
      <c r="J59" s="21">
        <v>2046</v>
      </c>
      <c r="K59" s="21">
        <f t="shared" si="3"/>
        <v>74288</v>
      </c>
    </row>
    <row r="60" spans="1:11" ht="11.25" customHeight="1">
      <c r="A60" s="19">
        <v>57</v>
      </c>
      <c r="B60" s="20" t="s">
        <v>66</v>
      </c>
      <c r="C60" s="182" t="s">
        <v>218</v>
      </c>
      <c r="D60" s="21">
        <v>17477</v>
      </c>
      <c r="E60" s="21">
        <v>1955</v>
      </c>
      <c r="F60" s="21">
        <v>858</v>
      </c>
      <c r="G60" s="24">
        <f t="shared" si="2"/>
        <v>2813</v>
      </c>
      <c r="H60" s="21">
        <v>29273</v>
      </c>
      <c r="I60" s="21">
        <v>29793</v>
      </c>
      <c r="J60" s="21">
        <v>3109</v>
      </c>
      <c r="K60" s="21">
        <f t="shared" si="3"/>
        <v>62175</v>
      </c>
    </row>
    <row r="61" spans="1:11" ht="11.25" customHeight="1">
      <c r="A61" s="19">
        <v>58</v>
      </c>
      <c r="B61" s="20" t="s">
        <v>67</v>
      </c>
      <c r="C61" s="182" t="s">
        <v>219</v>
      </c>
      <c r="D61" s="21">
        <v>58393</v>
      </c>
      <c r="E61" s="21">
        <v>12262</v>
      </c>
      <c r="F61" s="21">
        <v>4198</v>
      </c>
      <c r="G61" s="24">
        <f t="shared" si="2"/>
        <v>16460</v>
      </c>
      <c r="H61" s="21">
        <v>178611</v>
      </c>
      <c r="I61" s="21">
        <v>103154</v>
      </c>
      <c r="J61" s="21">
        <v>20306</v>
      </c>
      <c r="K61" s="21">
        <f t="shared" si="3"/>
        <v>302071</v>
      </c>
    </row>
    <row r="62" spans="1:11" ht="11.25" customHeight="1">
      <c r="A62" s="19">
        <v>59</v>
      </c>
      <c r="B62" s="20" t="s">
        <v>68</v>
      </c>
      <c r="C62" s="182" t="s">
        <v>219</v>
      </c>
      <c r="D62" s="21">
        <v>23390</v>
      </c>
      <c r="E62" s="21">
        <v>4046</v>
      </c>
      <c r="F62" s="21">
        <v>2186</v>
      </c>
      <c r="G62" s="24">
        <f t="shared" si="2"/>
        <v>6232</v>
      </c>
      <c r="H62" s="21">
        <v>62098</v>
      </c>
      <c r="I62" s="21">
        <v>62539</v>
      </c>
      <c r="J62" s="21">
        <v>8282</v>
      </c>
      <c r="K62" s="21">
        <f t="shared" si="3"/>
        <v>132919</v>
      </c>
    </row>
    <row r="63" spans="1:11" ht="11.25" customHeight="1">
      <c r="A63" s="19">
        <v>60</v>
      </c>
      <c r="B63" s="20" t="s">
        <v>69</v>
      </c>
      <c r="C63" s="182" t="s">
        <v>219</v>
      </c>
      <c r="D63" s="21">
        <v>19675</v>
      </c>
      <c r="E63" s="21">
        <v>4390</v>
      </c>
      <c r="F63" s="21">
        <v>1678</v>
      </c>
      <c r="G63" s="24">
        <f t="shared" si="2"/>
        <v>6068</v>
      </c>
      <c r="H63" s="21">
        <v>59429</v>
      </c>
      <c r="I63" s="21">
        <v>33572</v>
      </c>
      <c r="J63" s="21">
        <v>1200</v>
      </c>
      <c r="K63" s="21">
        <f t="shared" si="3"/>
        <v>94201</v>
      </c>
    </row>
    <row r="64" spans="1:11" ht="11.25" customHeight="1">
      <c r="A64" s="19">
        <v>61</v>
      </c>
      <c r="B64" s="20" t="s">
        <v>70</v>
      </c>
      <c r="C64" s="182" t="s">
        <v>219</v>
      </c>
      <c r="D64" s="21">
        <v>17009</v>
      </c>
      <c r="E64" s="21">
        <v>3446</v>
      </c>
      <c r="F64" s="21">
        <v>1391</v>
      </c>
      <c r="G64" s="24">
        <f t="shared" si="2"/>
        <v>4837</v>
      </c>
      <c r="H64" s="21">
        <v>54314</v>
      </c>
      <c r="I64" s="21">
        <v>34784</v>
      </c>
      <c r="J64" s="21">
        <v>4937</v>
      </c>
      <c r="K64" s="21">
        <f t="shared" si="3"/>
        <v>94035</v>
      </c>
    </row>
    <row r="65" spans="1:11" ht="11.25" customHeight="1">
      <c r="A65" s="184"/>
      <c r="B65" s="184" t="s">
        <v>71</v>
      </c>
      <c r="C65" s="184"/>
      <c r="D65" s="185">
        <f>SUM(D4:D64)</f>
        <v>1990650</v>
      </c>
      <c r="E65" s="185">
        <f aca="true" t="shared" si="4" ref="E65:K65">SUM(E4:E64)</f>
        <v>382120</v>
      </c>
      <c r="F65" s="185">
        <f t="shared" si="4"/>
        <v>149575</v>
      </c>
      <c r="G65" s="185">
        <f t="shared" si="4"/>
        <v>531695</v>
      </c>
      <c r="H65" s="185">
        <f t="shared" si="4"/>
        <v>5257676</v>
      </c>
      <c r="I65" s="185">
        <f t="shared" si="4"/>
        <v>3097849</v>
      </c>
      <c r="J65" s="185">
        <f t="shared" si="4"/>
        <v>513384</v>
      </c>
      <c r="K65" s="185">
        <f t="shared" si="4"/>
        <v>8868909</v>
      </c>
    </row>
    <row r="66" spans="1:11" ht="11.25" customHeight="1">
      <c r="A66" s="27"/>
      <c r="B66" s="25"/>
      <c r="C66" s="25"/>
      <c r="D66" s="4"/>
      <c r="E66" s="4"/>
      <c r="F66" s="4"/>
      <c r="G66" s="4"/>
      <c r="H66" s="4"/>
      <c r="I66" s="4"/>
      <c r="J66" s="4"/>
      <c r="K66" s="4"/>
    </row>
    <row r="67" spans="1:10" ht="11.2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mergeCells count="1">
    <mergeCell ref="A1:J1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4.625" style="0" customWidth="1"/>
    <col min="2" max="2" width="15.75390625" style="0" bestFit="1" customWidth="1"/>
    <col min="3" max="3" width="5.125" style="0" bestFit="1" customWidth="1"/>
    <col min="4" max="4" width="9.375" style="11" customWidth="1"/>
    <col min="5" max="6" width="10.75390625" style="1" customWidth="1"/>
    <col min="7" max="7" width="9.875" style="1" customWidth="1"/>
    <col min="8" max="8" width="9.125" style="1" customWidth="1"/>
    <col min="9" max="9" width="11.00390625" style="1" customWidth="1"/>
  </cols>
  <sheetData>
    <row r="1" spans="1:7" ht="12.75">
      <c r="A1" s="204" t="s">
        <v>162</v>
      </c>
      <c r="B1" s="204"/>
      <c r="C1" s="204"/>
      <c r="D1" s="204"/>
      <c r="E1" s="204"/>
      <c r="F1" s="204"/>
      <c r="G1" s="204"/>
    </row>
    <row r="2" spans="1:10" ht="12.75">
      <c r="A2" s="13"/>
      <c r="B2" s="13"/>
      <c r="C2" s="13"/>
      <c r="D2" s="127"/>
      <c r="E2" s="127"/>
      <c r="F2" s="127"/>
      <c r="G2" s="127"/>
      <c r="H2" s="127"/>
      <c r="I2" s="127"/>
      <c r="J2" s="128"/>
    </row>
    <row r="3" spans="1:9" s="120" customFormat="1" ht="49.5" customHeight="1">
      <c r="A3" s="129" t="s">
        <v>1</v>
      </c>
      <c r="B3" s="129" t="s">
        <v>2</v>
      </c>
      <c r="C3" s="17" t="s">
        <v>97</v>
      </c>
      <c r="D3" s="130" t="s">
        <v>163</v>
      </c>
      <c r="E3" s="92" t="s">
        <v>164</v>
      </c>
      <c r="F3" s="17" t="s">
        <v>165</v>
      </c>
      <c r="G3" s="17" t="s">
        <v>166</v>
      </c>
      <c r="H3" s="17" t="s">
        <v>167</v>
      </c>
      <c r="I3" s="17" t="s">
        <v>168</v>
      </c>
    </row>
    <row r="4" spans="1:9" ht="11.25" customHeight="1">
      <c r="A4" s="19">
        <v>1</v>
      </c>
      <c r="B4" s="20" t="s">
        <v>10</v>
      </c>
      <c r="C4" s="182" t="s">
        <v>210</v>
      </c>
      <c r="D4" s="45">
        <v>57</v>
      </c>
      <c r="E4" s="21">
        <v>65211</v>
      </c>
      <c r="F4" s="21">
        <v>25637</v>
      </c>
      <c r="G4" s="21"/>
      <c r="H4" s="21">
        <v>147</v>
      </c>
      <c r="I4" s="21" t="s">
        <v>152</v>
      </c>
    </row>
    <row r="5" spans="1:9" ht="11.25" customHeight="1">
      <c r="A5" s="19">
        <v>2</v>
      </c>
      <c r="B5" s="20" t="s">
        <v>11</v>
      </c>
      <c r="C5" s="182" t="s">
        <v>210</v>
      </c>
      <c r="D5" s="45">
        <v>70</v>
      </c>
      <c r="E5" s="21">
        <v>60000</v>
      </c>
      <c r="F5" s="21">
        <v>13374</v>
      </c>
      <c r="G5" s="21"/>
      <c r="H5" s="21">
        <v>398</v>
      </c>
      <c r="I5" s="21"/>
    </row>
    <row r="6" spans="1:9" ht="11.25" customHeight="1">
      <c r="A6" s="19">
        <v>3</v>
      </c>
      <c r="B6" s="20" t="s">
        <v>12</v>
      </c>
      <c r="C6" s="182" t="s">
        <v>210</v>
      </c>
      <c r="D6" s="45">
        <v>82.7</v>
      </c>
      <c r="E6" s="21">
        <v>66185</v>
      </c>
      <c r="F6" s="21">
        <v>68114</v>
      </c>
      <c r="G6" s="21">
        <v>1448</v>
      </c>
      <c r="H6" s="21">
        <v>261</v>
      </c>
      <c r="I6" s="21">
        <v>23710</v>
      </c>
    </row>
    <row r="7" spans="1:9" ht="11.25" customHeight="1">
      <c r="A7" s="19">
        <v>4</v>
      </c>
      <c r="B7" s="20" t="s">
        <v>13</v>
      </c>
      <c r="C7" s="182" t="s">
        <v>210</v>
      </c>
      <c r="D7" s="45">
        <v>85</v>
      </c>
      <c r="E7" s="21">
        <v>60747</v>
      </c>
      <c r="F7" s="21">
        <v>15747</v>
      </c>
      <c r="G7" s="21">
        <v>1700</v>
      </c>
      <c r="H7" s="21">
        <v>194</v>
      </c>
      <c r="I7" s="21"/>
    </row>
    <row r="8" spans="1:9" ht="11.25" customHeight="1">
      <c r="A8" s="19">
        <v>5</v>
      </c>
      <c r="B8" s="20" t="s">
        <v>14</v>
      </c>
      <c r="C8" s="182" t="s">
        <v>210</v>
      </c>
      <c r="D8" s="45">
        <v>84</v>
      </c>
      <c r="E8" s="21">
        <v>28977</v>
      </c>
      <c r="F8" s="21">
        <v>30744</v>
      </c>
      <c r="G8" s="21">
        <v>3212</v>
      </c>
      <c r="H8" s="21">
        <v>182</v>
      </c>
      <c r="I8" s="21">
        <v>3045</v>
      </c>
    </row>
    <row r="9" spans="1:9" ht="11.25" customHeight="1">
      <c r="A9" s="19">
        <v>6</v>
      </c>
      <c r="B9" s="20" t="s">
        <v>15</v>
      </c>
      <c r="C9" s="182" t="s">
        <v>211</v>
      </c>
      <c r="D9" s="45">
        <v>51</v>
      </c>
      <c r="E9" s="21">
        <v>110802</v>
      </c>
      <c r="F9" s="21">
        <v>27111</v>
      </c>
      <c r="G9" s="21">
        <v>4923</v>
      </c>
      <c r="H9" s="21">
        <v>257</v>
      </c>
      <c r="I9" s="21">
        <v>71615</v>
      </c>
    </row>
    <row r="10" spans="1:9" ht="11.25" customHeight="1">
      <c r="A10" s="19">
        <v>7</v>
      </c>
      <c r="B10" s="20" t="s">
        <v>16</v>
      </c>
      <c r="C10" s="182" t="s">
        <v>211</v>
      </c>
      <c r="D10" s="45">
        <v>98</v>
      </c>
      <c r="E10" s="21">
        <v>6314</v>
      </c>
      <c r="F10" s="21">
        <v>3000</v>
      </c>
      <c r="G10" s="21"/>
      <c r="H10" s="21">
        <v>425</v>
      </c>
      <c r="I10" s="21"/>
    </row>
    <row r="11" spans="1:9" ht="11.25" customHeight="1">
      <c r="A11" s="19">
        <v>8</v>
      </c>
      <c r="B11" s="20" t="s">
        <v>17</v>
      </c>
      <c r="C11" s="182" t="s">
        <v>211</v>
      </c>
      <c r="D11" s="45">
        <v>97</v>
      </c>
      <c r="E11" s="21">
        <v>1669</v>
      </c>
      <c r="F11" s="21">
        <v>22150</v>
      </c>
      <c r="G11" s="21">
        <v>2150</v>
      </c>
      <c r="H11" s="21">
        <v>123</v>
      </c>
      <c r="I11" s="21">
        <v>5527</v>
      </c>
    </row>
    <row r="12" spans="1:9" ht="11.25" customHeight="1">
      <c r="A12" s="19">
        <v>9</v>
      </c>
      <c r="B12" s="20" t="s">
        <v>18</v>
      </c>
      <c r="C12" s="182" t="s">
        <v>211</v>
      </c>
      <c r="D12" s="45">
        <v>92</v>
      </c>
      <c r="E12" s="21">
        <v>10376</v>
      </c>
      <c r="F12" s="21">
        <v>1410</v>
      </c>
      <c r="G12" s="21">
        <v>542</v>
      </c>
      <c r="H12" s="21">
        <v>237</v>
      </c>
      <c r="I12" s="21">
        <v>2780</v>
      </c>
    </row>
    <row r="13" spans="1:9" ht="11.25" customHeight="1">
      <c r="A13" s="19">
        <v>10</v>
      </c>
      <c r="B13" s="20" t="s">
        <v>19</v>
      </c>
      <c r="C13" s="182" t="s">
        <v>212</v>
      </c>
      <c r="D13" s="45">
        <v>90</v>
      </c>
      <c r="E13" s="21">
        <v>12154</v>
      </c>
      <c r="F13" s="21">
        <v>24493</v>
      </c>
      <c r="G13" s="21"/>
      <c r="H13" s="21">
        <v>343</v>
      </c>
      <c r="I13" s="21"/>
    </row>
    <row r="14" spans="1:9" ht="11.25" customHeight="1">
      <c r="A14" s="19">
        <v>11</v>
      </c>
      <c r="B14" s="20" t="s">
        <v>20</v>
      </c>
      <c r="C14" s="182" t="s">
        <v>212</v>
      </c>
      <c r="D14" s="45">
        <v>93</v>
      </c>
      <c r="E14" s="21">
        <v>588</v>
      </c>
      <c r="F14" s="21">
        <v>128</v>
      </c>
      <c r="G14" s="21">
        <v>1604</v>
      </c>
      <c r="H14" s="21">
        <v>21</v>
      </c>
      <c r="I14" s="21">
        <v>1998</v>
      </c>
    </row>
    <row r="15" spans="1:9" ht="11.25" customHeight="1">
      <c r="A15" s="19">
        <v>12</v>
      </c>
      <c r="B15" s="20" t="s">
        <v>21</v>
      </c>
      <c r="C15" s="182" t="s">
        <v>212</v>
      </c>
      <c r="D15" s="45">
        <v>91</v>
      </c>
      <c r="E15" s="21">
        <v>15263</v>
      </c>
      <c r="F15" s="21">
        <v>30798</v>
      </c>
      <c r="G15" s="21">
        <v>4478</v>
      </c>
      <c r="H15" s="21">
        <v>44</v>
      </c>
      <c r="I15" s="21"/>
    </row>
    <row r="16" spans="1:9" ht="11.25" customHeight="1">
      <c r="A16" s="19">
        <v>13</v>
      </c>
      <c r="B16" s="20" t="s">
        <v>22</v>
      </c>
      <c r="C16" s="182" t="s">
        <v>212</v>
      </c>
      <c r="D16" s="45">
        <v>98</v>
      </c>
      <c r="E16" s="21">
        <v>46116</v>
      </c>
      <c r="F16" s="21">
        <v>1272</v>
      </c>
      <c r="G16" s="21">
        <v>3180</v>
      </c>
      <c r="H16" s="21">
        <v>83</v>
      </c>
      <c r="I16" s="21"/>
    </row>
    <row r="17" spans="1:9" ht="11.25" customHeight="1">
      <c r="A17" s="19">
        <v>14</v>
      </c>
      <c r="B17" s="20" t="s">
        <v>23</v>
      </c>
      <c r="C17" s="182" t="s">
        <v>213</v>
      </c>
      <c r="D17" s="45">
        <v>98.64</v>
      </c>
      <c r="E17" s="21">
        <v>139855</v>
      </c>
      <c r="F17" s="21">
        <v>204232</v>
      </c>
      <c r="G17" s="21">
        <v>22692</v>
      </c>
      <c r="H17" s="21">
        <v>1342</v>
      </c>
      <c r="I17" s="21">
        <v>979573</v>
      </c>
    </row>
    <row r="18" spans="1:9" ht="11.25" customHeight="1">
      <c r="A18" s="19">
        <v>15</v>
      </c>
      <c r="B18" s="20" t="s">
        <v>24</v>
      </c>
      <c r="C18" s="182" t="s">
        <v>213</v>
      </c>
      <c r="D18" s="45">
        <v>98</v>
      </c>
      <c r="E18" s="21">
        <v>14262</v>
      </c>
      <c r="F18" s="21">
        <v>19482</v>
      </c>
      <c r="G18" s="21">
        <v>17576</v>
      </c>
      <c r="H18" s="21">
        <v>228</v>
      </c>
      <c r="I18" s="21"/>
    </row>
    <row r="19" spans="1:9" ht="11.25" customHeight="1">
      <c r="A19" s="19">
        <v>16</v>
      </c>
      <c r="B19" s="20" t="s">
        <v>25</v>
      </c>
      <c r="C19" s="182" t="s">
        <v>213</v>
      </c>
      <c r="D19" s="45">
        <v>90</v>
      </c>
      <c r="E19" s="21">
        <v>3150</v>
      </c>
      <c r="F19" s="21">
        <v>350</v>
      </c>
      <c r="G19" s="21">
        <v>880</v>
      </c>
      <c r="H19" s="21">
        <v>95</v>
      </c>
      <c r="I19" s="21"/>
    </row>
    <row r="20" spans="1:9" ht="11.25" customHeight="1">
      <c r="A20" s="19">
        <v>17</v>
      </c>
      <c r="B20" s="20" t="s">
        <v>26</v>
      </c>
      <c r="C20" s="182" t="s">
        <v>214</v>
      </c>
      <c r="D20" s="45">
        <v>60</v>
      </c>
      <c r="E20" s="21"/>
      <c r="F20" s="21">
        <v>39270</v>
      </c>
      <c r="G20" s="21"/>
      <c r="H20" s="21">
        <v>376</v>
      </c>
      <c r="I20" s="21">
        <v>10054</v>
      </c>
    </row>
    <row r="21" spans="1:9" ht="11.25" customHeight="1">
      <c r="A21" s="19">
        <v>18</v>
      </c>
      <c r="B21" s="20" t="s">
        <v>27</v>
      </c>
      <c r="C21" s="182" t="s">
        <v>214</v>
      </c>
      <c r="D21" s="45">
        <v>95</v>
      </c>
      <c r="E21" s="21">
        <v>30000</v>
      </c>
      <c r="F21" s="21">
        <v>106</v>
      </c>
      <c r="G21" s="21">
        <v>617</v>
      </c>
      <c r="H21" s="21">
        <v>103</v>
      </c>
      <c r="I21" s="21">
        <v>1256</v>
      </c>
    </row>
    <row r="22" spans="1:9" ht="11.25" customHeight="1">
      <c r="A22" s="19">
        <v>19</v>
      </c>
      <c r="B22" s="20" t="s">
        <v>28</v>
      </c>
      <c r="C22" s="182" t="s">
        <v>215</v>
      </c>
      <c r="D22" s="45">
        <v>50</v>
      </c>
      <c r="E22" s="21">
        <v>153833</v>
      </c>
      <c r="F22" s="21">
        <v>38861</v>
      </c>
      <c r="G22" s="21">
        <v>78000</v>
      </c>
      <c r="H22" s="21">
        <v>616</v>
      </c>
      <c r="I22" s="21">
        <v>202000</v>
      </c>
    </row>
    <row r="23" spans="1:9" ht="11.25" customHeight="1">
      <c r="A23" s="19">
        <v>20</v>
      </c>
      <c r="B23" s="20" t="s">
        <v>29</v>
      </c>
      <c r="C23" s="182" t="s">
        <v>215</v>
      </c>
      <c r="D23" s="45">
        <v>100</v>
      </c>
      <c r="E23" s="21">
        <v>4645</v>
      </c>
      <c r="F23" s="21">
        <v>70000</v>
      </c>
      <c r="G23" s="21">
        <v>600</v>
      </c>
      <c r="H23" s="21">
        <v>184</v>
      </c>
      <c r="I23" s="21"/>
    </row>
    <row r="24" spans="1:9" ht="11.25" customHeight="1">
      <c r="A24" s="19">
        <v>21</v>
      </c>
      <c r="B24" s="20" t="s">
        <v>30</v>
      </c>
      <c r="C24" s="182" t="s">
        <v>215</v>
      </c>
      <c r="D24" s="45">
        <v>94</v>
      </c>
      <c r="E24" s="21"/>
      <c r="F24" s="21">
        <v>7350</v>
      </c>
      <c r="G24" s="21">
        <v>478</v>
      </c>
      <c r="H24" s="21">
        <v>37</v>
      </c>
      <c r="I24" s="21">
        <v>27919</v>
      </c>
    </row>
    <row r="25" spans="1:9" ht="11.25" customHeight="1">
      <c r="A25" s="19">
        <v>22</v>
      </c>
      <c r="B25" s="20" t="s">
        <v>31</v>
      </c>
      <c r="C25" s="182" t="s">
        <v>215</v>
      </c>
      <c r="D25" s="45">
        <v>94</v>
      </c>
      <c r="E25" s="21">
        <v>1362</v>
      </c>
      <c r="F25" s="21">
        <v>33700</v>
      </c>
      <c r="G25" s="21">
        <v>20829</v>
      </c>
      <c r="H25" s="21">
        <v>283</v>
      </c>
      <c r="I25" s="21">
        <v>18709</v>
      </c>
    </row>
    <row r="26" spans="1:9" ht="11.25" customHeight="1">
      <c r="A26" s="19">
        <v>23</v>
      </c>
      <c r="B26" s="20" t="s">
        <v>32</v>
      </c>
      <c r="C26" s="182" t="s">
        <v>215</v>
      </c>
      <c r="D26" s="45"/>
      <c r="E26" s="21"/>
      <c r="F26" s="21">
        <v>10000</v>
      </c>
      <c r="G26" s="21">
        <v>1100</v>
      </c>
      <c r="H26" s="21">
        <v>62</v>
      </c>
      <c r="I26" s="21">
        <v>2500</v>
      </c>
    </row>
    <row r="27" spans="1:9" ht="11.25" customHeight="1">
      <c r="A27" s="19">
        <v>24</v>
      </c>
      <c r="B27" s="20" t="s">
        <v>33</v>
      </c>
      <c r="C27" s="182" t="s">
        <v>215</v>
      </c>
      <c r="D27" s="45">
        <v>78</v>
      </c>
      <c r="E27" s="21">
        <v>16552</v>
      </c>
      <c r="F27" s="21">
        <v>2821</v>
      </c>
      <c r="G27" s="21">
        <v>13249</v>
      </c>
      <c r="H27" s="21">
        <v>196</v>
      </c>
      <c r="I27" s="21">
        <v>2918</v>
      </c>
    </row>
    <row r="28" spans="1:9" ht="11.25" customHeight="1">
      <c r="A28" s="19">
        <v>25</v>
      </c>
      <c r="B28" s="20" t="s">
        <v>34</v>
      </c>
      <c r="C28" s="182" t="s">
        <v>215</v>
      </c>
      <c r="D28" s="45">
        <v>91</v>
      </c>
      <c r="E28" s="21">
        <v>25814</v>
      </c>
      <c r="F28" s="21">
        <v>21315</v>
      </c>
      <c r="G28" s="21">
        <v>5815</v>
      </c>
      <c r="H28" s="21">
        <v>296</v>
      </c>
      <c r="I28" s="21">
        <v>7600</v>
      </c>
    </row>
    <row r="29" spans="1:9" ht="11.25" customHeight="1">
      <c r="A29" s="19">
        <v>26</v>
      </c>
      <c r="B29" s="20" t="s">
        <v>35</v>
      </c>
      <c r="C29" s="182" t="s">
        <v>215</v>
      </c>
      <c r="D29" s="45">
        <v>100</v>
      </c>
      <c r="E29" s="21">
        <v>6170</v>
      </c>
      <c r="F29" s="21">
        <v>6004</v>
      </c>
      <c r="G29" s="21">
        <v>1750</v>
      </c>
      <c r="H29" s="21">
        <v>37</v>
      </c>
      <c r="I29" s="21"/>
    </row>
    <row r="30" spans="1:9" ht="11.25" customHeight="1">
      <c r="A30" s="19">
        <v>27</v>
      </c>
      <c r="B30" s="20" t="s">
        <v>36</v>
      </c>
      <c r="C30" s="182" t="s">
        <v>215</v>
      </c>
      <c r="D30" s="45">
        <v>100</v>
      </c>
      <c r="E30" s="21">
        <v>27300</v>
      </c>
      <c r="F30" s="21">
        <v>22000</v>
      </c>
      <c r="G30" s="21">
        <v>2237</v>
      </c>
      <c r="H30" s="21">
        <v>47</v>
      </c>
      <c r="I30" s="21">
        <v>2408</v>
      </c>
    </row>
    <row r="31" spans="1:9" ht="11.25" customHeight="1">
      <c r="A31" s="19">
        <v>28</v>
      </c>
      <c r="B31" s="20" t="s">
        <v>37</v>
      </c>
      <c r="C31" s="182" t="s">
        <v>215</v>
      </c>
      <c r="D31" s="45">
        <v>92</v>
      </c>
      <c r="E31" s="21"/>
      <c r="F31" s="21">
        <v>20534</v>
      </c>
      <c r="G31" s="21"/>
      <c r="H31" s="21">
        <v>95</v>
      </c>
      <c r="I31" s="21">
        <v>4320</v>
      </c>
    </row>
    <row r="32" spans="1:9" ht="11.25" customHeight="1">
      <c r="A32" s="19">
        <v>29</v>
      </c>
      <c r="B32" s="20" t="s">
        <v>38</v>
      </c>
      <c r="C32" s="182" t="s">
        <v>215</v>
      </c>
      <c r="D32" s="45">
        <v>90</v>
      </c>
      <c r="E32" s="21">
        <v>26984</v>
      </c>
      <c r="F32" s="21">
        <v>8500</v>
      </c>
      <c r="G32" s="21">
        <v>2755</v>
      </c>
      <c r="H32" s="21">
        <v>97</v>
      </c>
      <c r="I32" s="21">
        <v>3911</v>
      </c>
    </row>
    <row r="33" spans="1:9" ht="11.25" customHeight="1">
      <c r="A33" s="19">
        <v>30</v>
      </c>
      <c r="B33" s="20" t="s">
        <v>39</v>
      </c>
      <c r="C33" s="182" t="s">
        <v>215</v>
      </c>
      <c r="D33" s="45">
        <v>99</v>
      </c>
      <c r="E33" s="21">
        <v>22043</v>
      </c>
      <c r="F33" s="21">
        <v>5900</v>
      </c>
      <c r="G33" s="21">
        <v>4763</v>
      </c>
      <c r="H33" s="21">
        <v>131</v>
      </c>
      <c r="I33" s="21"/>
    </row>
    <row r="34" spans="1:9" ht="11.25" customHeight="1">
      <c r="A34" s="19">
        <v>31</v>
      </c>
      <c r="B34" s="20" t="s">
        <v>40</v>
      </c>
      <c r="C34" s="182" t="s">
        <v>216</v>
      </c>
      <c r="D34" s="45">
        <v>98</v>
      </c>
      <c r="E34" s="21">
        <v>544887</v>
      </c>
      <c r="F34" s="21">
        <v>9000</v>
      </c>
      <c r="G34" s="21">
        <v>220368</v>
      </c>
      <c r="H34" s="21">
        <v>882</v>
      </c>
      <c r="I34" s="21"/>
    </row>
    <row r="35" spans="1:9" ht="11.25" customHeight="1">
      <c r="A35" s="19">
        <v>32</v>
      </c>
      <c r="B35" s="20" t="s">
        <v>41</v>
      </c>
      <c r="C35" s="182" t="s">
        <v>216</v>
      </c>
      <c r="D35" s="45">
        <v>90</v>
      </c>
      <c r="E35" s="21">
        <v>102044</v>
      </c>
      <c r="F35" s="21">
        <v>30246</v>
      </c>
      <c r="G35" s="21">
        <v>45553</v>
      </c>
      <c r="H35" s="21">
        <v>741</v>
      </c>
      <c r="I35" s="21">
        <v>69144</v>
      </c>
    </row>
    <row r="36" spans="1:9" ht="11.25" customHeight="1">
      <c r="A36" s="19">
        <v>33</v>
      </c>
      <c r="B36" s="20" t="s">
        <v>42</v>
      </c>
      <c r="C36" s="182" t="s">
        <v>216</v>
      </c>
      <c r="D36" s="45">
        <v>90</v>
      </c>
      <c r="E36" s="21">
        <v>216250</v>
      </c>
      <c r="F36" s="21"/>
      <c r="G36" s="21">
        <v>45767</v>
      </c>
      <c r="H36" s="21">
        <v>788</v>
      </c>
      <c r="I36" s="21"/>
    </row>
    <row r="37" spans="1:9" ht="11.25" customHeight="1">
      <c r="A37" s="19">
        <v>34</v>
      </c>
      <c r="B37" s="20" t="s">
        <v>43</v>
      </c>
      <c r="C37" s="182" t="s">
        <v>216</v>
      </c>
      <c r="D37" s="45">
        <v>91</v>
      </c>
      <c r="E37" s="21"/>
      <c r="F37" s="21"/>
      <c r="G37" s="21"/>
      <c r="H37" s="21">
        <v>223</v>
      </c>
      <c r="I37" s="21">
        <v>2288</v>
      </c>
    </row>
    <row r="38" spans="1:9" ht="11.25" customHeight="1">
      <c r="A38" s="19">
        <v>35</v>
      </c>
      <c r="B38" s="20" t="s">
        <v>44</v>
      </c>
      <c r="C38" s="182" t="s">
        <v>216</v>
      </c>
      <c r="D38" s="45">
        <v>98</v>
      </c>
      <c r="E38" s="21">
        <v>297862</v>
      </c>
      <c r="F38" s="21">
        <v>39000</v>
      </c>
      <c r="G38" s="21"/>
      <c r="H38" s="21">
        <v>519</v>
      </c>
      <c r="I38" s="21">
        <v>20195</v>
      </c>
    </row>
    <row r="39" spans="1:9" ht="11.25" customHeight="1">
      <c r="A39" s="19">
        <v>36</v>
      </c>
      <c r="B39" s="20" t="s">
        <v>45</v>
      </c>
      <c r="C39" s="182" t="s">
        <v>216</v>
      </c>
      <c r="D39" s="45">
        <v>90</v>
      </c>
      <c r="E39" s="21">
        <v>50000</v>
      </c>
      <c r="F39" s="21">
        <v>100000</v>
      </c>
      <c r="G39" s="21"/>
      <c r="H39" s="21">
        <v>511</v>
      </c>
      <c r="I39" s="21"/>
    </row>
    <row r="40" spans="1:9" ht="11.25" customHeight="1">
      <c r="A40" s="19">
        <v>37</v>
      </c>
      <c r="B40" s="20" t="s">
        <v>46</v>
      </c>
      <c r="C40" s="182" t="s">
        <v>216</v>
      </c>
      <c r="D40" s="45">
        <v>99.7</v>
      </c>
      <c r="E40" s="21">
        <v>71493</v>
      </c>
      <c r="F40" s="21">
        <v>21124</v>
      </c>
      <c r="G40" s="21">
        <v>7945</v>
      </c>
      <c r="H40" s="21">
        <v>321</v>
      </c>
      <c r="I40" s="21">
        <v>19339</v>
      </c>
    </row>
    <row r="41" spans="1:9" ht="11.25" customHeight="1">
      <c r="A41" s="19">
        <v>38</v>
      </c>
      <c r="B41" s="20" t="s">
        <v>47</v>
      </c>
      <c r="C41" s="182" t="s">
        <v>216</v>
      </c>
      <c r="D41" s="45">
        <v>97</v>
      </c>
      <c r="E41" s="21">
        <v>40972</v>
      </c>
      <c r="F41" s="21">
        <v>51499</v>
      </c>
      <c r="G41" s="21">
        <v>2952</v>
      </c>
      <c r="H41" s="21">
        <v>264</v>
      </c>
      <c r="I41" s="21">
        <v>9956</v>
      </c>
    </row>
    <row r="42" spans="1:9" ht="11.25" customHeight="1">
      <c r="A42" s="19">
        <v>39</v>
      </c>
      <c r="B42" s="20" t="s">
        <v>48</v>
      </c>
      <c r="C42" s="182" t="s">
        <v>216</v>
      </c>
      <c r="D42" s="45">
        <v>99</v>
      </c>
      <c r="E42" s="21">
        <v>10133</v>
      </c>
      <c r="F42" s="21">
        <v>27579</v>
      </c>
      <c r="G42" s="21">
        <v>0</v>
      </c>
      <c r="H42" s="21">
        <v>82</v>
      </c>
      <c r="I42" s="21">
        <v>9323</v>
      </c>
    </row>
    <row r="43" spans="1:9" ht="11.25" customHeight="1">
      <c r="A43" s="19">
        <v>40</v>
      </c>
      <c r="B43" s="20" t="s">
        <v>49</v>
      </c>
      <c r="C43" s="182" t="s">
        <v>216</v>
      </c>
      <c r="D43" s="45">
        <v>92</v>
      </c>
      <c r="E43" s="21">
        <v>35000</v>
      </c>
      <c r="F43" s="21">
        <v>10000</v>
      </c>
      <c r="G43" s="21">
        <v>3300</v>
      </c>
      <c r="H43" s="21">
        <v>98</v>
      </c>
      <c r="I43" s="21">
        <v>12500</v>
      </c>
    </row>
    <row r="44" spans="1:9" ht="11.25" customHeight="1">
      <c r="A44" s="19">
        <v>41</v>
      </c>
      <c r="B44" s="20" t="s">
        <v>50</v>
      </c>
      <c r="C44" s="182" t="s">
        <v>216</v>
      </c>
      <c r="D44" s="45">
        <v>80</v>
      </c>
      <c r="E44" s="21">
        <v>16136</v>
      </c>
      <c r="F44" s="21">
        <v>25212</v>
      </c>
      <c r="G44" s="21">
        <v>7979</v>
      </c>
      <c r="H44" s="21">
        <v>217</v>
      </c>
      <c r="I44" s="21">
        <v>7314</v>
      </c>
    </row>
    <row r="45" spans="1:9" ht="11.25" customHeight="1">
      <c r="A45" s="19">
        <v>42</v>
      </c>
      <c r="B45" s="20" t="s">
        <v>51</v>
      </c>
      <c r="C45" s="182" t="s">
        <v>216</v>
      </c>
      <c r="D45" s="45">
        <v>98</v>
      </c>
      <c r="E45" s="21">
        <v>30500</v>
      </c>
      <c r="F45" s="21">
        <v>8159</v>
      </c>
      <c r="G45" s="21">
        <v>0</v>
      </c>
      <c r="H45" s="21">
        <v>132</v>
      </c>
      <c r="I45" s="21">
        <v>0</v>
      </c>
    </row>
    <row r="46" spans="1:9" ht="11.25" customHeight="1">
      <c r="A46" s="19">
        <v>43</v>
      </c>
      <c r="B46" s="20" t="s">
        <v>52</v>
      </c>
      <c r="C46" s="182" t="s">
        <v>217</v>
      </c>
      <c r="D46" s="45">
        <v>42.6</v>
      </c>
      <c r="E46" s="21">
        <v>82428</v>
      </c>
      <c r="F46" s="21">
        <v>62858</v>
      </c>
      <c r="G46" s="21">
        <v>32155</v>
      </c>
      <c r="H46" s="21">
        <v>600</v>
      </c>
      <c r="I46" s="21">
        <v>365454</v>
      </c>
    </row>
    <row r="47" spans="1:9" ht="11.25" customHeight="1">
      <c r="A47" s="19">
        <v>44</v>
      </c>
      <c r="B47" s="20" t="s">
        <v>53</v>
      </c>
      <c r="C47" s="182" t="s">
        <v>217</v>
      </c>
      <c r="D47" s="45">
        <v>60</v>
      </c>
      <c r="E47" s="21">
        <v>22000</v>
      </c>
      <c r="F47" s="21">
        <v>2946</v>
      </c>
      <c r="G47" s="21">
        <v>5982</v>
      </c>
      <c r="H47" s="21">
        <v>50</v>
      </c>
      <c r="I47" s="21">
        <v>34918</v>
      </c>
    </row>
    <row r="48" spans="1:9" ht="11.25" customHeight="1">
      <c r="A48" s="19">
        <v>45</v>
      </c>
      <c r="B48" s="20" t="s">
        <v>54</v>
      </c>
      <c r="C48" s="182" t="s">
        <v>217</v>
      </c>
      <c r="D48" s="45">
        <v>65</v>
      </c>
      <c r="E48" s="21">
        <v>45482</v>
      </c>
      <c r="F48" s="21">
        <v>24900</v>
      </c>
      <c r="G48" s="21">
        <v>8600</v>
      </c>
      <c r="H48" s="21">
        <v>144</v>
      </c>
      <c r="I48" s="21"/>
    </row>
    <row r="49" spans="1:9" ht="11.25" customHeight="1">
      <c r="A49" s="19">
        <v>46</v>
      </c>
      <c r="B49" s="20" t="s">
        <v>87</v>
      </c>
      <c r="C49" s="182" t="s">
        <v>217</v>
      </c>
      <c r="D49" s="45">
        <v>88.2</v>
      </c>
      <c r="E49" s="131">
        <v>4940</v>
      </c>
      <c r="F49" s="121">
        <v>3207</v>
      </c>
      <c r="G49" s="121"/>
      <c r="H49" s="121">
        <v>63</v>
      </c>
      <c r="I49" s="121"/>
    </row>
    <row r="50" spans="1:9" ht="11.25" customHeight="1">
      <c r="A50" s="19">
        <v>47</v>
      </c>
      <c r="B50" s="20" t="s">
        <v>56</v>
      </c>
      <c r="C50" s="182" t="s">
        <v>217</v>
      </c>
      <c r="D50" s="45">
        <v>97</v>
      </c>
      <c r="E50" s="121">
        <v>81000</v>
      </c>
      <c r="F50" s="121">
        <v>14000</v>
      </c>
      <c r="G50" s="121">
        <v>2500</v>
      </c>
      <c r="H50" s="121">
        <v>154</v>
      </c>
      <c r="I50" s="121">
        <v>7285</v>
      </c>
    </row>
    <row r="51" spans="1:9" ht="11.25" customHeight="1">
      <c r="A51" s="19">
        <v>48</v>
      </c>
      <c r="B51" s="20" t="s">
        <v>57</v>
      </c>
      <c r="C51" s="182" t="s">
        <v>217</v>
      </c>
      <c r="D51" s="45">
        <v>97</v>
      </c>
      <c r="E51" s="121">
        <v>18960</v>
      </c>
      <c r="F51" s="121">
        <v>3000</v>
      </c>
      <c r="G51" s="121">
        <v>820</v>
      </c>
      <c r="H51" s="121">
        <v>83</v>
      </c>
      <c r="I51" s="121">
        <v>3445</v>
      </c>
    </row>
    <row r="52" spans="1:9" ht="11.25" customHeight="1">
      <c r="A52" s="19">
        <v>49</v>
      </c>
      <c r="B52" s="20" t="s">
        <v>58</v>
      </c>
      <c r="C52" s="182" t="s">
        <v>217</v>
      </c>
      <c r="D52" s="46">
        <v>98</v>
      </c>
      <c r="E52" s="121">
        <v>9452</v>
      </c>
      <c r="F52" s="121">
        <v>16669</v>
      </c>
      <c r="G52" s="121">
        <v>3648</v>
      </c>
      <c r="H52" s="121">
        <v>23</v>
      </c>
      <c r="I52" s="121">
        <v>2050</v>
      </c>
    </row>
    <row r="53" spans="1:9" ht="11.25" customHeight="1">
      <c r="A53" s="19">
        <v>50</v>
      </c>
      <c r="B53" s="20" t="s">
        <v>59</v>
      </c>
      <c r="C53" s="182" t="s">
        <v>217</v>
      </c>
      <c r="D53" s="46">
        <v>97</v>
      </c>
      <c r="E53" s="121">
        <v>27750</v>
      </c>
      <c r="F53" s="121">
        <v>100</v>
      </c>
      <c r="G53" s="121">
        <v>6450</v>
      </c>
      <c r="H53" s="121">
        <v>13</v>
      </c>
      <c r="I53" s="121"/>
    </row>
    <row r="54" spans="1:9" ht="11.25" customHeight="1">
      <c r="A54" s="19">
        <v>51</v>
      </c>
      <c r="B54" s="20" t="s">
        <v>60</v>
      </c>
      <c r="C54" s="182" t="s">
        <v>217</v>
      </c>
      <c r="D54" s="46">
        <v>95</v>
      </c>
      <c r="E54" s="121">
        <v>5351</v>
      </c>
      <c r="F54" s="121">
        <v>4250</v>
      </c>
      <c r="G54" s="121"/>
      <c r="H54" s="121">
        <v>89</v>
      </c>
      <c r="I54" s="121">
        <v>2850</v>
      </c>
    </row>
    <row r="55" spans="1:9" ht="11.25" customHeight="1">
      <c r="A55" s="19">
        <v>52</v>
      </c>
      <c r="B55" s="20" t="s">
        <v>61</v>
      </c>
      <c r="C55" s="182" t="s">
        <v>218</v>
      </c>
      <c r="D55" s="46">
        <v>57</v>
      </c>
      <c r="E55" s="121">
        <v>146136</v>
      </c>
      <c r="F55" s="121">
        <v>11520</v>
      </c>
      <c r="G55" s="121">
        <v>19618</v>
      </c>
      <c r="H55" s="121">
        <v>27</v>
      </c>
      <c r="I55" s="121">
        <v>7354</v>
      </c>
    </row>
    <row r="56" spans="1:9" ht="11.25" customHeight="1">
      <c r="A56" s="19">
        <v>53</v>
      </c>
      <c r="B56" s="20" t="s">
        <v>62</v>
      </c>
      <c r="C56" s="182" t="s">
        <v>218</v>
      </c>
      <c r="D56" s="46">
        <v>80</v>
      </c>
      <c r="E56" s="121">
        <v>287879</v>
      </c>
      <c r="F56" s="121">
        <v>15492</v>
      </c>
      <c r="G56" s="121"/>
      <c r="H56" s="121">
        <v>246</v>
      </c>
      <c r="I56" s="121">
        <v>5006</v>
      </c>
    </row>
    <row r="57" spans="1:9" ht="11.25" customHeight="1">
      <c r="A57" s="19">
        <v>54</v>
      </c>
      <c r="B57" s="20" t="s">
        <v>63</v>
      </c>
      <c r="C57" s="182" t="s">
        <v>218</v>
      </c>
      <c r="D57" s="46">
        <v>99</v>
      </c>
      <c r="E57" s="121">
        <v>70203</v>
      </c>
      <c r="F57" s="121">
        <v>33786</v>
      </c>
      <c r="G57" s="121">
        <v>28305</v>
      </c>
      <c r="H57" s="121">
        <v>374</v>
      </c>
      <c r="I57" s="121">
        <v>3400</v>
      </c>
    </row>
    <row r="58" spans="1:9" ht="11.25" customHeight="1">
      <c r="A58" s="19">
        <v>55</v>
      </c>
      <c r="B58" s="20" t="s">
        <v>64</v>
      </c>
      <c r="C58" s="182" t="s">
        <v>218</v>
      </c>
      <c r="D58" s="46">
        <v>80</v>
      </c>
      <c r="E58" s="121">
        <v>21210</v>
      </c>
      <c r="F58" s="121">
        <v>15784</v>
      </c>
      <c r="G58" s="121">
        <v>3582</v>
      </c>
      <c r="H58" s="121">
        <v>142</v>
      </c>
      <c r="I58" s="121">
        <v>6911</v>
      </c>
    </row>
    <row r="59" spans="1:9" ht="11.25" customHeight="1">
      <c r="A59" s="19">
        <v>56</v>
      </c>
      <c r="B59" s="20" t="s">
        <v>65</v>
      </c>
      <c r="C59" s="182" t="s">
        <v>218</v>
      </c>
      <c r="D59" s="46">
        <v>80.7</v>
      </c>
      <c r="E59" s="121">
        <v>40092</v>
      </c>
      <c r="F59" s="121">
        <v>1680</v>
      </c>
      <c r="G59" s="121">
        <v>2420</v>
      </c>
      <c r="H59" s="121">
        <v>79</v>
      </c>
      <c r="I59" s="121"/>
    </row>
    <row r="60" spans="1:9" ht="11.25" customHeight="1">
      <c r="A60" s="19">
        <v>57</v>
      </c>
      <c r="B60" s="20" t="s">
        <v>66</v>
      </c>
      <c r="C60" s="182" t="s">
        <v>218</v>
      </c>
      <c r="D60" s="46">
        <v>70</v>
      </c>
      <c r="E60" s="121"/>
      <c r="F60" s="121"/>
      <c r="G60" s="121">
        <v>14210</v>
      </c>
      <c r="H60" s="121">
        <v>155</v>
      </c>
      <c r="I60" s="121"/>
    </row>
    <row r="61" spans="1:9" ht="11.25" customHeight="1">
      <c r="A61" s="19">
        <v>58</v>
      </c>
      <c r="B61" s="20" t="s">
        <v>67</v>
      </c>
      <c r="C61" s="182" t="s">
        <v>219</v>
      </c>
      <c r="D61" s="46">
        <v>71</v>
      </c>
      <c r="E61" s="121">
        <v>123122</v>
      </c>
      <c r="F61" s="121">
        <v>48460</v>
      </c>
      <c r="G61" s="121"/>
      <c r="H61" s="121">
        <v>134</v>
      </c>
      <c r="I61" s="121"/>
    </row>
    <row r="62" spans="1:9" ht="11.25" customHeight="1">
      <c r="A62" s="19">
        <v>59</v>
      </c>
      <c r="B62" s="20" t="s">
        <v>68</v>
      </c>
      <c r="C62" s="182" t="s">
        <v>219</v>
      </c>
      <c r="D62" s="46">
        <v>90</v>
      </c>
      <c r="E62" s="121">
        <v>29136</v>
      </c>
      <c r="F62" s="121">
        <v>5706</v>
      </c>
      <c r="G62" s="121">
        <v>8104</v>
      </c>
      <c r="H62" s="121">
        <v>210</v>
      </c>
      <c r="I62" s="121">
        <v>0</v>
      </c>
    </row>
    <row r="63" spans="1:9" ht="11.25" customHeight="1">
      <c r="A63" s="19">
        <v>60</v>
      </c>
      <c r="B63" s="20" t="s">
        <v>69</v>
      </c>
      <c r="C63" s="182" t="s">
        <v>219</v>
      </c>
      <c r="D63" s="46">
        <v>70</v>
      </c>
      <c r="E63" s="121"/>
      <c r="F63" s="121">
        <v>71105</v>
      </c>
      <c r="G63" s="121">
        <v>450</v>
      </c>
      <c r="H63" s="121">
        <v>27</v>
      </c>
      <c r="I63" s="121"/>
    </row>
    <row r="64" spans="1:9" ht="11.25" customHeight="1">
      <c r="A64" s="19">
        <v>61</v>
      </c>
      <c r="B64" s="20" t="s">
        <v>70</v>
      </c>
      <c r="C64" s="182" t="s">
        <v>219</v>
      </c>
      <c r="D64" s="46">
        <v>80</v>
      </c>
      <c r="E64" s="121">
        <v>28161</v>
      </c>
      <c r="F64" s="121">
        <v>21982</v>
      </c>
      <c r="G64" s="121">
        <v>4599</v>
      </c>
      <c r="H64" s="121">
        <v>155</v>
      </c>
      <c r="I64" s="121"/>
    </row>
    <row r="65" spans="1:9" ht="11.25" customHeight="1">
      <c r="A65" s="184"/>
      <c r="B65" s="64" t="s">
        <v>71</v>
      </c>
      <c r="C65" s="184"/>
      <c r="D65" s="55"/>
      <c r="E65" s="132">
        <f>SUM(E4:E64)</f>
        <v>3414951</v>
      </c>
      <c r="F65" s="132">
        <f>SUM(F4:F64)</f>
        <v>1453667</v>
      </c>
      <c r="G65" s="132">
        <f>SUM(G4:G64)</f>
        <v>671885</v>
      </c>
      <c r="H65" s="132">
        <f>SUM(H4:H64)</f>
        <v>14486</v>
      </c>
      <c r="I65" s="132">
        <f>SUM(I4:I64)</f>
        <v>1960575</v>
      </c>
    </row>
    <row r="66" spans="1:3" ht="11.25" customHeight="1">
      <c r="A66" s="27"/>
      <c r="B66" s="25"/>
      <c r="C66" s="25"/>
    </row>
    <row r="67" spans="4:9" ht="11.25" customHeight="1">
      <c r="D67" s="133"/>
      <c r="E67" s="26"/>
      <c r="F67" s="26"/>
      <c r="G67" s="26"/>
      <c r="H67" s="26"/>
      <c r="I67" s="26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</sheetData>
  <mergeCells count="1"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L7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5.25390625" style="3" bestFit="1" customWidth="1"/>
    <col min="2" max="2" width="17.75390625" style="3" customWidth="1"/>
    <col min="3" max="3" width="5.125" style="3" bestFit="1" customWidth="1"/>
    <col min="4" max="5" width="12.375" style="3" customWidth="1"/>
    <col min="6" max="6" width="10.625" style="3" customWidth="1"/>
    <col min="7" max="7" width="9.375" style="3" customWidth="1"/>
    <col min="8" max="8" width="10.00390625" style="3" customWidth="1"/>
    <col min="9" max="9" width="9.75390625" style="3" customWidth="1"/>
    <col min="10" max="11" width="10.75390625" style="3" customWidth="1"/>
    <col min="12" max="12" width="13.125" style="3" customWidth="1"/>
    <col min="13" max="13" width="12.00390625" style="3" customWidth="1"/>
    <col min="14" max="14" width="13.875" style="3" customWidth="1"/>
    <col min="15" max="15" width="13.375" style="3" customWidth="1"/>
    <col min="16" max="17" width="12.00390625" style="3" customWidth="1"/>
    <col min="18" max="18" width="12.00390625" style="12" customWidth="1"/>
    <col min="19" max="19" width="12.00390625" style="3" customWidth="1"/>
    <col min="20" max="16384" width="9.125" style="3" customWidth="1"/>
  </cols>
  <sheetData>
    <row r="1" spans="1:11" ht="12.75">
      <c r="A1" s="13"/>
      <c r="B1" s="98" t="s">
        <v>169</v>
      </c>
      <c r="C1" s="98"/>
      <c r="D1" s="134"/>
      <c r="E1" s="134"/>
      <c r="F1" s="13"/>
      <c r="G1" s="13"/>
      <c r="H1" s="13"/>
      <c r="I1" s="13"/>
      <c r="J1" s="13"/>
      <c r="K1" s="13"/>
    </row>
    <row r="2" spans="1:19" ht="12.75">
      <c r="A2" s="135"/>
      <c r="D2" s="136"/>
      <c r="E2" s="136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s="140" customFormat="1" ht="76.5">
      <c r="A3" s="138" t="s">
        <v>1</v>
      </c>
      <c r="B3" s="138" t="s">
        <v>2</v>
      </c>
      <c r="C3" s="17" t="s">
        <v>97</v>
      </c>
      <c r="D3" s="139" t="s">
        <v>170</v>
      </c>
      <c r="E3" s="139" t="s">
        <v>171</v>
      </c>
      <c r="F3" s="139" t="s">
        <v>172</v>
      </c>
      <c r="G3" s="139" t="s">
        <v>173</v>
      </c>
      <c r="H3" s="139" t="s">
        <v>174</v>
      </c>
      <c r="I3" s="138" t="s">
        <v>175</v>
      </c>
      <c r="J3" s="139" t="s">
        <v>176</v>
      </c>
      <c r="K3" s="139" t="s">
        <v>177</v>
      </c>
      <c r="L3" s="139" t="s">
        <v>178</v>
      </c>
      <c r="M3" s="139" t="s">
        <v>179</v>
      </c>
      <c r="N3" s="139" t="s">
        <v>180</v>
      </c>
      <c r="O3" s="139" t="s">
        <v>181</v>
      </c>
      <c r="P3" s="139" t="s">
        <v>182</v>
      </c>
      <c r="Q3" s="139" t="s">
        <v>183</v>
      </c>
      <c r="R3" s="139" t="s">
        <v>184</v>
      </c>
      <c r="S3" s="139" t="s">
        <v>185</v>
      </c>
    </row>
    <row r="4" spans="1:19" ht="11.25" customHeight="1">
      <c r="A4" s="141">
        <v>1</v>
      </c>
      <c r="B4" s="142" t="s">
        <v>10</v>
      </c>
      <c r="C4" s="182" t="s">
        <v>210</v>
      </c>
      <c r="D4" s="96">
        <v>70</v>
      </c>
      <c r="E4" s="96">
        <v>35</v>
      </c>
      <c r="F4" s="96">
        <v>34</v>
      </c>
      <c r="G4" s="96">
        <v>5</v>
      </c>
      <c r="H4" s="96">
        <v>2</v>
      </c>
      <c r="I4" s="96">
        <v>1</v>
      </c>
      <c r="J4" s="96">
        <v>0</v>
      </c>
      <c r="K4" s="96">
        <v>0</v>
      </c>
      <c r="L4" s="96">
        <v>1141</v>
      </c>
      <c r="M4" s="96">
        <v>419</v>
      </c>
      <c r="N4" s="96">
        <v>1116</v>
      </c>
      <c r="O4" s="96">
        <v>144</v>
      </c>
      <c r="P4" s="96">
        <v>47</v>
      </c>
      <c r="Q4" s="96">
        <v>24</v>
      </c>
      <c r="R4" s="143">
        <v>0</v>
      </c>
      <c r="S4" s="96">
        <v>0</v>
      </c>
    </row>
    <row r="5" spans="1:19" ht="12.75">
      <c r="A5" s="141">
        <v>2</v>
      </c>
      <c r="B5" s="142" t="s">
        <v>11</v>
      </c>
      <c r="C5" s="182" t="s">
        <v>210</v>
      </c>
      <c r="D5" s="96"/>
      <c r="E5" s="96"/>
      <c r="F5" s="96">
        <v>398</v>
      </c>
      <c r="G5" s="96"/>
      <c r="H5" s="96"/>
      <c r="I5" s="96"/>
      <c r="J5" s="96"/>
      <c r="K5" s="96"/>
      <c r="L5" s="96"/>
      <c r="M5" s="96"/>
      <c r="N5" s="96">
        <v>5714</v>
      </c>
      <c r="O5" s="96"/>
      <c r="P5" s="96"/>
      <c r="Q5" s="96"/>
      <c r="R5" s="144"/>
      <c r="S5" s="96"/>
    </row>
    <row r="6" spans="1:19" ht="11.25" customHeight="1">
      <c r="A6" s="141">
        <v>3</v>
      </c>
      <c r="B6" s="142" t="s">
        <v>12</v>
      </c>
      <c r="C6" s="182" t="s">
        <v>210</v>
      </c>
      <c r="D6" s="96">
        <v>1</v>
      </c>
      <c r="E6" s="96">
        <v>1</v>
      </c>
      <c r="F6" s="96">
        <v>93</v>
      </c>
      <c r="G6" s="96">
        <v>24</v>
      </c>
      <c r="H6" s="96">
        <v>75</v>
      </c>
      <c r="I6" s="96">
        <v>61</v>
      </c>
      <c r="J6" s="96">
        <v>5</v>
      </c>
      <c r="K6" s="96">
        <v>0</v>
      </c>
      <c r="L6" s="96">
        <v>0</v>
      </c>
      <c r="M6" s="96">
        <v>8</v>
      </c>
      <c r="N6" s="96">
        <v>3101</v>
      </c>
      <c r="O6" s="96">
        <v>275</v>
      </c>
      <c r="P6" s="96">
        <v>2891</v>
      </c>
      <c r="Q6" s="96">
        <v>1725</v>
      </c>
      <c r="R6" s="143">
        <v>128</v>
      </c>
      <c r="S6" s="96">
        <v>0</v>
      </c>
    </row>
    <row r="7" spans="1:19" ht="11.25" customHeight="1">
      <c r="A7" s="141">
        <v>4</v>
      </c>
      <c r="B7" s="142" t="s">
        <v>13</v>
      </c>
      <c r="C7" s="182" t="s">
        <v>210</v>
      </c>
      <c r="D7" s="96"/>
      <c r="E7" s="96">
        <v>20</v>
      </c>
      <c r="F7" s="96">
        <v>143</v>
      </c>
      <c r="G7" s="96">
        <v>3</v>
      </c>
      <c r="H7" s="96">
        <v>17</v>
      </c>
      <c r="I7" s="96">
        <v>9</v>
      </c>
      <c r="J7" s="96"/>
      <c r="K7" s="96">
        <v>2</v>
      </c>
      <c r="L7" s="96"/>
      <c r="M7" s="96">
        <v>1300</v>
      </c>
      <c r="N7" s="96">
        <v>3328</v>
      </c>
      <c r="O7" s="96">
        <v>270</v>
      </c>
      <c r="P7" s="96">
        <v>1615</v>
      </c>
      <c r="Q7" s="96">
        <v>938</v>
      </c>
      <c r="R7" s="143"/>
      <c r="S7" s="96">
        <v>125</v>
      </c>
    </row>
    <row r="8" spans="1:19" ht="11.25" customHeight="1">
      <c r="A8" s="141">
        <v>5</v>
      </c>
      <c r="B8" s="142" t="s">
        <v>14</v>
      </c>
      <c r="C8" s="182" t="s">
        <v>210</v>
      </c>
      <c r="D8" s="96">
        <v>12</v>
      </c>
      <c r="E8" s="96">
        <v>39</v>
      </c>
      <c r="F8" s="96">
        <v>49</v>
      </c>
      <c r="G8" s="96">
        <v>62</v>
      </c>
      <c r="H8" s="96">
        <v>1</v>
      </c>
      <c r="I8" s="96">
        <v>3</v>
      </c>
      <c r="J8" s="96">
        <v>0</v>
      </c>
      <c r="K8" s="96">
        <v>16</v>
      </c>
      <c r="L8" s="96">
        <v>693</v>
      </c>
      <c r="M8" s="96">
        <v>1103</v>
      </c>
      <c r="N8" s="96">
        <v>1484</v>
      </c>
      <c r="O8" s="96">
        <v>453</v>
      </c>
      <c r="P8" s="96">
        <v>260</v>
      </c>
      <c r="Q8" s="96">
        <v>970</v>
      </c>
      <c r="R8" s="143"/>
      <c r="S8" s="96">
        <v>103</v>
      </c>
    </row>
    <row r="9" spans="1:19" ht="11.25" customHeight="1">
      <c r="A9" s="141">
        <v>6</v>
      </c>
      <c r="B9" s="142" t="s">
        <v>15</v>
      </c>
      <c r="C9" s="182" t="s">
        <v>211</v>
      </c>
      <c r="D9" s="146">
        <v>115</v>
      </c>
      <c r="E9" s="96">
        <v>53</v>
      </c>
      <c r="F9" s="96">
        <v>43</v>
      </c>
      <c r="G9" s="96">
        <v>8</v>
      </c>
      <c r="H9" s="96">
        <v>8</v>
      </c>
      <c r="I9" s="96">
        <v>28</v>
      </c>
      <c r="J9" s="96">
        <v>0</v>
      </c>
      <c r="K9" s="96">
        <v>2</v>
      </c>
      <c r="L9" s="96">
        <v>4937</v>
      </c>
      <c r="M9" s="96">
        <v>560</v>
      </c>
      <c r="N9" s="96">
        <v>841</v>
      </c>
      <c r="O9" s="96">
        <v>107</v>
      </c>
      <c r="P9" s="96">
        <v>1767</v>
      </c>
      <c r="Q9" s="96">
        <v>3308</v>
      </c>
      <c r="R9" s="143">
        <v>0</v>
      </c>
      <c r="S9" s="96">
        <v>13</v>
      </c>
    </row>
    <row r="10" spans="1:19" ht="11.25" customHeight="1">
      <c r="A10" s="141">
        <v>7</v>
      </c>
      <c r="B10" s="142" t="s">
        <v>16</v>
      </c>
      <c r="C10" s="182" t="s">
        <v>211</v>
      </c>
      <c r="D10" s="146">
        <v>46</v>
      </c>
      <c r="E10" s="96">
        <v>23</v>
      </c>
      <c r="F10" s="96">
        <v>268</v>
      </c>
      <c r="G10" s="96">
        <v>11</v>
      </c>
      <c r="H10" s="96">
        <v>19</v>
      </c>
      <c r="I10" s="96">
        <v>58</v>
      </c>
      <c r="J10" s="96">
        <v>0</v>
      </c>
      <c r="K10" s="96">
        <v>0</v>
      </c>
      <c r="L10" s="96">
        <v>1116</v>
      </c>
      <c r="M10" s="96">
        <v>804</v>
      </c>
      <c r="N10" s="96">
        <v>6962</v>
      </c>
      <c r="O10" s="96">
        <v>132</v>
      </c>
      <c r="P10" s="96">
        <v>3763</v>
      </c>
      <c r="Q10" s="96">
        <v>2353</v>
      </c>
      <c r="R10" s="143">
        <v>0</v>
      </c>
      <c r="S10" s="96">
        <v>0</v>
      </c>
    </row>
    <row r="11" spans="1:19" ht="11.25" customHeight="1">
      <c r="A11" s="141">
        <v>8</v>
      </c>
      <c r="B11" s="142" t="s">
        <v>17</v>
      </c>
      <c r="C11" s="182" t="s">
        <v>211</v>
      </c>
      <c r="D11" s="146">
        <v>0</v>
      </c>
      <c r="E11" s="96">
        <v>20</v>
      </c>
      <c r="F11" s="96">
        <v>74</v>
      </c>
      <c r="G11" s="96">
        <v>5</v>
      </c>
      <c r="H11" s="96">
        <v>12</v>
      </c>
      <c r="I11" s="96">
        <v>12</v>
      </c>
      <c r="J11" s="96">
        <v>0</v>
      </c>
      <c r="K11" s="96">
        <v>0</v>
      </c>
      <c r="L11" s="96">
        <v>76</v>
      </c>
      <c r="M11" s="96">
        <v>531</v>
      </c>
      <c r="N11" s="96">
        <v>1431</v>
      </c>
      <c r="O11" s="96">
        <v>481</v>
      </c>
      <c r="P11" s="96">
        <v>1602</v>
      </c>
      <c r="Q11" s="96">
        <v>2132</v>
      </c>
      <c r="R11" s="143">
        <v>0</v>
      </c>
      <c r="S11" s="96">
        <v>0</v>
      </c>
    </row>
    <row r="12" spans="1:19" ht="11.25" customHeight="1">
      <c r="A12" s="141">
        <v>9</v>
      </c>
      <c r="B12" s="142" t="s">
        <v>18</v>
      </c>
      <c r="C12" s="182" t="s">
        <v>211</v>
      </c>
      <c r="D12" s="146">
        <v>17</v>
      </c>
      <c r="E12" s="96">
        <v>24</v>
      </c>
      <c r="F12" s="96">
        <v>76</v>
      </c>
      <c r="G12" s="96">
        <v>11</v>
      </c>
      <c r="H12" s="96">
        <v>2</v>
      </c>
      <c r="I12" s="96">
        <v>4</v>
      </c>
      <c r="J12" s="96">
        <v>0</v>
      </c>
      <c r="K12" s="96">
        <v>103</v>
      </c>
      <c r="L12" s="96">
        <v>510</v>
      </c>
      <c r="M12" s="96">
        <v>692</v>
      </c>
      <c r="N12" s="96">
        <v>1137</v>
      </c>
      <c r="O12" s="96">
        <v>281</v>
      </c>
      <c r="P12" s="96">
        <v>110</v>
      </c>
      <c r="Q12" s="96">
        <v>177</v>
      </c>
      <c r="R12" s="143">
        <v>0</v>
      </c>
      <c r="S12" s="96">
        <v>618</v>
      </c>
    </row>
    <row r="13" spans="1:19" ht="11.25" customHeight="1">
      <c r="A13" s="141">
        <v>10</v>
      </c>
      <c r="B13" s="142" t="s">
        <v>19</v>
      </c>
      <c r="C13" s="182" t="s">
        <v>212</v>
      </c>
      <c r="D13" s="96"/>
      <c r="E13" s="96"/>
      <c r="F13" s="96"/>
      <c r="G13" s="96"/>
      <c r="H13" s="96"/>
      <c r="I13" s="96"/>
      <c r="J13" s="96"/>
      <c r="K13" s="96"/>
      <c r="L13" s="96">
        <v>2799</v>
      </c>
      <c r="M13" s="96">
        <v>650</v>
      </c>
      <c r="N13" s="96">
        <v>3225</v>
      </c>
      <c r="O13" s="96">
        <v>440</v>
      </c>
      <c r="P13" s="96"/>
      <c r="Q13" s="96">
        <v>2361</v>
      </c>
      <c r="R13" s="143">
        <v>120</v>
      </c>
      <c r="S13" s="96">
        <v>1663</v>
      </c>
    </row>
    <row r="14" spans="1:19" ht="11.25" customHeight="1">
      <c r="A14" s="141">
        <v>11</v>
      </c>
      <c r="B14" s="142" t="s">
        <v>20</v>
      </c>
      <c r="C14" s="182" t="s">
        <v>212</v>
      </c>
      <c r="D14" s="96">
        <v>6</v>
      </c>
      <c r="E14" s="96">
        <v>4</v>
      </c>
      <c r="F14" s="96">
        <v>2</v>
      </c>
      <c r="G14" s="96">
        <v>1</v>
      </c>
      <c r="H14" s="96">
        <v>5</v>
      </c>
      <c r="I14" s="96">
        <v>6</v>
      </c>
      <c r="J14" s="96"/>
      <c r="K14" s="96"/>
      <c r="L14" s="96">
        <v>172</v>
      </c>
      <c r="M14" s="96">
        <v>118</v>
      </c>
      <c r="N14" s="96">
        <v>82</v>
      </c>
      <c r="O14" s="96">
        <v>36</v>
      </c>
      <c r="P14" s="96">
        <v>78</v>
      </c>
      <c r="Q14" s="96">
        <v>137</v>
      </c>
      <c r="R14" s="143"/>
      <c r="S14" s="96"/>
    </row>
    <row r="15" spans="1:19" ht="11.25" customHeight="1">
      <c r="A15" s="141">
        <v>12</v>
      </c>
      <c r="B15" s="142" t="s">
        <v>21</v>
      </c>
      <c r="C15" s="182" t="s">
        <v>212</v>
      </c>
      <c r="D15" s="96">
        <v>1</v>
      </c>
      <c r="E15" s="96">
        <v>3</v>
      </c>
      <c r="F15" s="96">
        <v>9</v>
      </c>
      <c r="G15" s="96">
        <v>0</v>
      </c>
      <c r="H15" s="96">
        <v>1</v>
      </c>
      <c r="I15" s="96">
        <v>10</v>
      </c>
      <c r="J15" s="96">
        <v>18</v>
      </c>
      <c r="K15" s="96">
        <v>2</v>
      </c>
      <c r="L15" s="96">
        <v>27</v>
      </c>
      <c r="M15" s="96">
        <v>42</v>
      </c>
      <c r="N15" s="96">
        <v>183</v>
      </c>
      <c r="O15" s="96">
        <v>9</v>
      </c>
      <c r="P15" s="96">
        <v>118</v>
      </c>
      <c r="Q15" s="96">
        <v>264</v>
      </c>
      <c r="R15" s="143">
        <v>387</v>
      </c>
      <c r="S15" s="96">
        <v>14</v>
      </c>
    </row>
    <row r="16" spans="1:19" ht="11.25" customHeight="1">
      <c r="A16" s="141">
        <v>13</v>
      </c>
      <c r="B16" s="142" t="s">
        <v>22</v>
      </c>
      <c r="C16" s="182" t="s">
        <v>212</v>
      </c>
      <c r="D16" s="96"/>
      <c r="E16" s="96"/>
      <c r="F16" s="96">
        <v>70</v>
      </c>
      <c r="G16" s="96"/>
      <c r="H16" s="96">
        <v>4</v>
      </c>
      <c r="I16" s="96">
        <v>4</v>
      </c>
      <c r="J16" s="96">
        <v>4</v>
      </c>
      <c r="K16" s="96">
        <v>1</v>
      </c>
      <c r="L16" s="96"/>
      <c r="M16" s="96"/>
      <c r="N16" s="96">
        <v>1400</v>
      </c>
      <c r="O16" s="96"/>
      <c r="P16" s="96">
        <v>40</v>
      </c>
      <c r="Q16" s="96">
        <v>40</v>
      </c>
      <c r="R16" s="143">
        <v>40</v>
      </c>
      <c r="S16" s="96">
        <v>10</v>
      </c>
    </row>
    <row r="17" spans="1:19" ht="11.25" customHeight="1">
      <c r="A17" s="141">
        <v>14</v>
      </c>
      <c r="B17" s="142" t="s">
        <v>23</v>
      </c>
      <c r="C17" s="182" t="s">
        <v>213</v>
      </c>
      <c r="D17" s="96">
        <v>80</v>
      </c>
      <c r="E17" s="96">
        <v>594</v>
      </c>
      <c r="F17" s="96">
        <v>431</v>
      </c>
      <c r="G17" s="96">
        <v>43</v>
      </c>
      <c r="H17" s="96">
        <v>104</v>
      </c>
      <c r="I17" s="96">
        <v>79</v>
      </c>
      <c r="J17" s="96">
        <v>9</v>
      </c>
      <c r="K17" s="96">
        <v>2</v>
      </c>
      <c r="L17" s="96">
        <v>1343</v>
      </c>
      <c r="M17" s="96">
        <v>7030</v>
      </c>
      <c r="N17" s="96">
        <v>7872</v>
      </c>
      <c r="O17" s="96">
        <v>3808</v>
      </c>
      <c r="P17" s="96">
        <v>9836</v>
      </c>
      <c r="Q17" s="96">
        <v>17585</v>
      </c>
      <c r="R17" s="143">
        <v>172</v>
      </c>
      <c r="S17" s="96">
        <v>129</v>
      </c>
    </row>
    <row r="18" spans="1:19" ht="11.25" customHeight="1">
      <c r="A18" s="141">
        <v>15</v>
      </c>
      <c r="B18" s="142" t="s">
        <v>24</v>
      </c>
      <c r="C18" s="182" t="s">
        <v>213</v>
      </c>
      <c r="D18" s="96"/>
      <c r="E18" s="96">
        <v>2</v>
      </c>
      <c r="F18" s="96">
        <v>190</v>
      </c>
      <c r="G18" s="96">
        <v>8</v>
      </c>
      <c r="H18" s="96">
        <v>19</v>
      </c>
      <c r="I18" s="96">
        <v>9</v>
      </c>
      <c r="J18" s="96">
        <v>0</v>
      </c>
      <c r="K18" s="96">
        <v>0</v>
      </c>
      <c r="L18" s="96">
        <v>50</v>
      </c>
      <c r="M18" s="96">
        <v>273</v>
      </c>
      <c r="N18" s="96">
        <v>3515</v>
      </c>
      <c r="O18" s="96">
        <v>574</v>
      </c>
      <c r="P18" s="96">
        <v>1031</v>
      </c>
      <c r="Q18" s="96">
        <v>518</v>
      </c>
      <c r="R18" s="143">
        <v>0</v>
      </c>
      <c r="S18" s="96">
        <v>0</v>
      </c>
    </row>
    <row r="19" spans="1:19" ht="11.25" customHeight="1">
      <c r="A19" s="141">
        <v>16</v>
      </c>
      <c r="B19" s="142" t="s">
        <v>25</v>
      </c>
      <c r="C19" s="182" t="s">
        <v>213</v>
      </c>
      <c r="D19" s="96">
        <v>5</v>
      </c>
      <c r="E19" s="96">
        <v>5</v>
      </c>
      <c r="F19" s="96">
        <v>64</v>
      </c>
      <c r="G19" s="96">
        <v>2</v>
      </c>
      <c r="H19" s="96">
        <v>11</v>
      </c>
      <c r="I19" s="96">
        <v>5</v>
      </c>
      <c r="J19" s="96">
        <v>2</v>
      </c>
      <c r="K19" s="96">
        <v>1</v>
      </c>
      <c r="L19" s="96">
        <v>263</v>
      </c>
      <c r="M19" s="96">
        <v>336</v>
      </c>
      <c r="N19" s="96">
        <v>820</v>
      </c>
      <c r="O19" s="96">
        <v>21</v>
      </c>
      <c r="P19" s="96">
        <v>165</v>
      </c>
      <c r="Q19" s="96">
        <v>123</v>
      </c>
      <c r="R19" s="143">
        <v>11</v>
      </c>
      <c r="S19" s="96">
        <v>30</v>
      </c>
    </row>
    <row r="20" spans="1:19" ht="11.25" customHeight="1">
      <c r="A20" s="141">
        <v>17</v>
      </c>
      <c r="B20" s="142" t="s">
        <v>26</v>
      </c>
      <c r="C20" s="182" t="s">
        <v>214</v>
      </c>
      <c r="D20" s="96">
        <v>0</v>
      </c>
      <c r="E20" s="96">
        <v>0</v>
      </c>
      <c r="F20" s="96">
        <v>150</v>
      </c>
      <c r="G20" s="96">
        <v>9</v>
      </c>
      <c r="H20" s="96">
        <v>176</v>
      </c>
      <c r="I20" s="96">
        <v>23</v>
      </c>
      <c r="J20" s="96">
        <v>12</v>
      </c>
      <c r="K20" s="96">
        <v>6</v>
      </c>
      <c r="L20" s="96">
        <v>0</v>
      </c>
      <c r="M20" s="96">
        <v>0</v>
      </c>
      <c r="N20" s="96">
        <v>346</v>
      </c>
      <c r="O20" s="96">
        <v>180</v>
      </c>
      <c r="P20" s="96">
        <v>4163</v>
      </c>
      <c r="Q20" s="96">
        <v>6279</v>
      </c>
      <c r="R20" s="143">
        <v>146</v>
      </c>
      <c r="S20" s="96">
        <v>60</v>
      </c>
    </row>
    <row r="21" spans="1:19" ht="11.25" customHeight="1">
      <c r="A21" s="141">
        <v>18</v>
      </c>
      <c r="B21" s="142" t="s">
        <v>27</v>
      </c>
      <c r="C21" s="182" t="s">
        <v>214</v>
      </c>
      <c r="D21" s="96">
        <v>0</v>
      </c>
      <c r="E21" s="96">
        <v>0</v>
      </c>
      <c r="F21" s="96">
        <v>33</v>
      </c>
      <c r="G21" s="96">
        <v>5</v>
      </c>
      <c r="H21" s="96">
        <v>63</v>
      </c>
      <c r="I21" s="96">
        <v>2</v>
      </c>
      <c r="J21" s="96">
        <v>0</v>
      </c>
      <c r="K21" s="96">
        <v>0</v>
      </c>
      <c r="L21" s="96">
        <v>0</v>
      </c>
      <c r="M21" s="96">
        <v>0</v>
      </c>
      <c r="N21" s="96">
        <v>350</v>
      </c>
      <c r="O21" s="96">
        <v>81</v>
      </c>
      <c r="P21" s="96">
        <v>768</v>
      </c>
      <c r="Q21" s="96">
        <v>50</v>
      </c>
      <c r="R21" s="143">
        <v>0</v>
      </c>
      <c r="S21" s="96">
        <v>0</v>
      </c>
    </row>
    <row r="22" spans="1:19" ht="11.25" customHeight="1">
      <c r="A22" s="141">
        <v>19</v>
      </c>
      <c r="B22" s="142" t="s">
        <v>28</v>
      </c>
      <c r="C22" s="182" t="s">
        <v>215</v>
      </c>
      <c r="D22" s="96">
        <v>23</v>
      </c>
      <c r="E22" s="96">
        <v>497</v>
      </c>
      <c r="F22" s="96">
        <v>24</v>
      </c>
      <c r="G22" s="96">
        <v>48</v>
      </c>
      <c r="H22" s="96">
        <v>5</v>
      </c>
      <c r="I22" s="96">
        <v>19</v>
      </c>
      <c r="J22" s="96">
        <v>0</v>
      </c>
      <c r="K22" s="96">
        <v>0</v>
      </c>
      <c r="L22" s="96">
        <v>318</v>
      </c>
      <c r="M22" s="96">
        <v>7733</v>
      </c>
      <c r="N22" s="96">
        <v>2456</v>
      </c>
      <c r="O22" s="96">
        <v>1768</v>
      </c>
      <c r="P22" s="96">
        <v>582</v>
      </c>
      <c r="Q22" s="96">
        <v>2746</v>
      </c>
      <c r="R22" s="143">
        <v>0</v>
      </c>
      <c r="S22" s="96"/>
    </row>
    <row r="23" spans="1:19" ht="11.25" customHeight="1">
      <c r="A23" s="141">
        <v>20</v>
      </c>
      <c r="B23" s="142" t="s">
        <v>29</v>
      </c>
      <c r="C23" s="182" t="s">
        <v>215</v>
      </c>
      <c r="D23" s="96">
        <v>0</v>
      </c>
      <c r="E23" s="96">
        <v>0</v>
      </c>
      <c r="F23" s="96">
        <v>158</v>
      </c>
      <c r="G23" s="96">
        <v>0</v>
      </c>
      <c r="H23" s="96">
        <v>4</v>
      </c>
      <c r="I23" s="96">
        <v>2</v>
      </c>
      <c r="J23" s="96">
        <v>8</v>
      </c>
      <c r="K23" s="96">
        <v>12</v>
      </c>
      <c r="L23" s="96">
        <v>0</v>
      </c>
      <c r="M23" s="96"/>
      <c r="N23" s="96">
        <v>3160</v>
      </c>
      <c r="O23" s="96"/>
      <c r="P23" s="96">
        <v>75</v>
      </c>
      <c r="Q23" s="96">
        <v>15</v>
      </c>
      <c r="R23" s="143">
        <v>72</v>
      </c>
      <c r="S23" s="96">
        <v>36</v>
      </c>
    </row>
    <row r="24" spans="1:19" ht="11.25" customHeight="1">
      <c r="A24" s="141">
        <v>21</v>
      </c>
      <c r="B24" s="142" t="s">
        <v>30</v>
      </c>
      <c r="C24" s="182" t="s">
        <v>215</v>
      </c>
      <c r="D24" s="96"/>
      <c r="E24" s="96"/>
      <c r="F24" s="96"/>
      <c r="G24" s="96">
        <v>3</v>
      </c>
      <c r="H24" s="96">
        <v>19</v>
      </c>
      <c r="I24" s="96">
        <v>15</v>
      </c>
      <c r="J24" s="96"/>
      <c r="K24" s="96"/>
      <c r="L24" s="96"/>
      <c r="M24" s="96"/>
      <c r="N24" s="96"/>
      <c r="O24" s="96">
        <v>394</v>
      </c>
      <c r="P24" s="96">
        <v>1733</v>
      </c>
      <c r="Q24" s="96">
        <v>2949</v>
      </c>
      <c r="R24" s="143"/>
      <c r="S24" s="96"/>
    </row>
    <row r="25" spans="1:19" ht="11.25" customHeight="1">
      <c r="A25" s="141">
        <v>22</v>
      </c>
      <c r="B25" s="142" t="s">
        <v>31</v>
      </c>
      <c r="C25" s="182" t="s">
        <v>215</v>
      </c>
      <c r="D25" s="96">
        <v>25</v>
      </c>
      <c r="E25" s="96">
        <v>25</v>
      </c>
      <c r="F25" s="96">
        <v>184</v>
      </c>
      <c r="G25" s="96">
        <v>21</v>
      </c>
      <c r="H25" s="96">
        <v>5</v>
      </c>
      <c r="I25" s="96">
        <v>22</v>
      </c>
      <c r="J25" s="96">
        <v>1</v>
      </c>
      <c r="K25" s="96"/>
      <c r="L25" s="96">
        <v>373</v>
      </c>
      <c r="M25" s="96">
        <v>625</v>
      </c>
      <c r="N25" s="96">
        <v>3199</v>
      </c>
      <c r="O25" s="96">
        <v>396</v>
      </c>
      <c r="P25" s="96">
        <v>237</v>
      </c>
      <c r="Q25" s="96">
        <v>216</v>
      </c>
      <c r="R25" s="143">
        <v>20</v>
      </c>
      <c r="S25" s="96"/>
    </row>
    <row r="26" spans="1:19" ht="11.25" customHeight="1">
      <c r="A26" s="141">
        <v>23</v>
      </c>
      <c r="B26" s="142" t="s">
        <v>32</v>
      </c>
      <c r="C26" s="182" t="s">
        <v>215</v>
      </c>
      <c r="D26" s="96"/>
      <c r="E26" s="96">
        <v>24</v>
      </c>
      <c r="F26" s="96">
        <v>12</v>
      </c>
      <c r="G26" s="96">
        <v>6</v>
      </c>
      <c r="H26" s="96">
        <v>6</v>
      </c>
      <c r="I26" s="96">
        <v>12</v>
      </c>
      <c r="J26" s="96">
        <v>2</v>
      </c>
      <c r="K26" s="96"/>
      <c r="L26" s="96">
        <v>1920</v>
      </c>
      <c r="M26" s="96"/>
      <c r="N26" s="96">
        <v>360</v>
      </c>
      <c r="O26" s="96">
        <v>60</v>
      </c>
      <c r="P26" s="96">
        <v>200</v>
      </c>
      <c r="Q26" s="96">
        <v>400</v>
      </c>
      <c r="R26" s="143">
        <v>40</v>
      </c>
      <c r="S26" s="96"/>
    </row>
    <row r="27" spans="1:20" ht="11.25" customHeight="1">
      <c r="A27" s="141">
        <v>24</v>
      </c>
      <c r="B27" s="142" t="s">
        <v>33</v>
      </c>
      <c r="C27" s="182" t="s">
        <v>215</v>
      </c>
      <c r="D27" s="96">
        <v>27</v>
      </c>
      <c r="E27" s="96">
        <v>6</v>
      </c>
      <c r="F27" s="96">
        <v>122</v>
      </c>
      <c r="G27" s="96">
        <v>7</v>
      </c>
      <c r="H27" s="96">
        <v>5</v>
      </c>
      <c r="I27" s="96">
        <v>28</v>
      </c>
      <c r="J27" s="96">
        <v>1</v>
      </c>
      <c r="K27" s="96">
        <v>0</v>
      </c>
      <c r="L27" s="96">
        <v>350</v>
      </c>
      <c r="M27" s="96">
        <v>240</v>
      </c>
      <c r="N27" s="96">
        <v>3796</v>
      </c>
      <c r="O27" s="96">
        <v>485</v>
      </c>
      <c r="P27" s="96">
        <v>2790</v>
      </c>
      <c r="Q27" s="96">
        <v>3707</v>
      </c>
      <c r="R27" s="143">
        <v>5</v>
      </c>
      <c r="S27" s="96">
        <v>1</v>
      </c>
      <c r="T27" s="148"/>
    </row>
    <row r="28" spans="1:19" ht="11.25" customHeight="1">
      <c r="A28" s="141">
        <v>25</v>
      </c>
      <c r="B28" s="142" t="s">
        <v>34</v>
      </c>
      <c r="C28" s="182" t="s">
        <v>215</v>
      </c>
      <c r="D28" s="96">
        <v>90</v>
      </c>
      <c r="E28" s="96">
        <v>6</v>
      </c>
      <c r="F28" s="96">
        <v>152</v>
      </c>
      <c r="G28" s="96">
        <v>8</v>
      </c>
      <c r="H28" s="96">
        <v>15</v>
      </c>
      <c r="I28" s="96">
        <v>25</v>
      </c>
      <c r="J28" s="96"/>
      <c r="K28" s="96"/>
      <c r="L28" s="96">
        <v>2482</v>
      </c>
      <c r="M28" s="96">
        <v>461</v>
      </c>
      <c r="N28" s="96">
        <v>4963</v>
      </c>
      <c r="O28" s="96">
        <v>277</v>
      </c>
      <c r="P28" s="96">
        <v>833</v>
      </c>
      <c r="Q28" s="96">
        <v>760</v>
      </c>
      <c r="R28" s="143"/>
      <c r="S28" s="96"/>
    </row>
    <row r="29" spans="1:19" ht="11.25" customHeight="1">
      <c r="A29" s="141">
        <v>26</v>
      </c>
      <c r="B29" s="142" t="s">
        <v>35</v>
      </c>
      <c r="C29" s="182" t="s">
        <v>215</v>
      </c>
      <c r="D29" s="96"/>
      <c r="E29" s="96"/>
      <c r="F29" s="96">
        <v>26</v>
      </c>
      <c r="G29" s="96">
        <v>4</v>
      </c>
      <c r="H29" s="96"/>
      <c r="I29" s="96">
        <v>7</v>
      </c>
      <c r="J29" s="96"/>
      <c r="K29" s="96"/>
      <c r="L29" s="96"/>
      <c r="M29" s="96"/>
      <c r="N29" s="96">
        <v>434</v>
      </c>
      <c r="O29" s="96">
        <v>240</v>
      </c>
      <c r="P29" s="96">
        <v>1339</v>
      </c>
      <c r="Q29" s="96">
        <v>1211</v>
      </c>
      <c r="R29" s="143"/>
      <c r="S29" s="96"/>
    </row>
    <row r="30" spans="1:19" ht="11.25" customHeight="1">
      <c r="A30" s="141">
        <v>27</v>
      </c>
      <c r="B30" s="142" t="s">
        <v>36</v>
      </c>
      <c r="C30" s="182" t="s">
        <v>215</v>
      </c>
      <c r="D30" s="96">
        <v>0</v>
      </c>
      <c r="E30" s="96">
        <v>2</v>
      </c>
      <c r="F30" s="96">
        <v>35</v>
      </c>
      <c r="G30" s="96">
        <v>2</v>
      </c>
      <c r="H30" s="96">
        <v>0</v>
      </c>
      <c r="I30" s="96">
        <v>8</v>
      </c>
      <c r="J30" s="96">
        <v>0</v>
      </c>
      <c r="K30" s="96">
        <v>0</v>
      </c>
      <c r="L30" s="96">
        <v>0</v>
      </c>
      <c r="M30" s="96">
        <v>241</v>
      </c>
      <c r="N30" s="96">
        <v>1000</v>
      </c>
      <c r="O30" s="96">
        <v>415</v>
      </c>
      <c r="P30" s="96">
        <v>0</v>
      </c>
      <c r="Q30" s="96">
        <v>522</v>
      </c>
      <c r="R30" s="143">
        <v>0</v>
      </c>
      <c r="S30" s="96">
        <v>0</v>
      </c>
    </row>
    <row r="31" spans="1:19" ht="11.25" customHeight="1">
      <c r="A31" s="141">
        <v>28</v>
      </c>
      <c r="B31" s="142" t="s">
        <v>37</v>
      </c>
      <c r="C31" s="182" t="s">
        <v>215</v>
      </c>
      <c r="D31" s="96">
        <v>0</v>
      </c>
      <c r="E31" s="96">
        <v>0</v>
      </c>
      <c r="F31" s="96">
        <v>70</v>
      </c>
      <c r="G31" s="96">
        <v>6</v>
      </c>
      <c r="H31" s="96">
        <v>3</v>
      </c>
      <c r="I31" s="96">
        <v>16</v>
      </c>
      <c r="J31" s="96">
        <v>0</v>
      </c>
      <c r="K31" s="96">
        <v>0</v>
      </c>
      <c r="L31" s="96">
        <v>0</v>
      </c>
      <c r="M31" s="96">
        <v>0</v>
      </c>
      <c r="N31" s="96">
        <v>3701</v>
      </c>
      <c r="O31" s="96">
        <v>720</v>
      </c>
      <c r="P31" s="96">
        <v>209</v>
      </c>
      <c r="Q31" s="96">
        <v>840</v>
      </c>
      <c r="R31" s="143">
        <v>0</v>
      </c>
      <c r="S31" s="96">
        <v>0</v>
      </c>
    </row>
    <row r="32" spans="1:19" ht="11.25" customHeight="1">
      <c r="A32" s="141">
        <v>29</v>
      </c>
      <c r="B32" s="142" t="s">
        <v>38</v>
      </c>
      <c r="C32" s="182" t="s">
        <v>215</v>
      </c>
      <c r="D32" s="96">
        <v>12</v>
      </c>
      <c r="E32" s="96">
        <v>15</v>
      </c>
      <c r="F32" s="96">
        <v>36</v>
      </c>
      <c r="G32" s="96">
        <v>10</v>
      </c>
      <c r="H32" s="96">
        <v>10</v>
      </c>
      <c r="I32" s="96">
        <v>10</v>
      </c>
      <c r="J32" s="96">
        <v>2</v>
      </c>
      <c r="K32" s="96">
        <v>2</v>
      </c>
      <c r="L32" s="96">
        <v>240</v>
      </c>
      <c r="M32" s="96">
        <v>300</v>
      </c>
      <c r="N32" s="96">
        <v>900</v>
      </c>
      <c r="O32" s="96">
        <v>100</v>
      </c>
      <c r="P32" s="96">
        <v>300</v>
      </c>
      <c r="Q32" s="96">
        <v>400</v>
      </c>
      <c r="R32" s="143">
        <v>25</v>
      </c>
      <c r="S32" s="96">
        <v>60</v>
      </c>
    </row>
    <row r="33" spans="1:19" ht="11.25" customHeight="1">
      <c r="A33" s="141">
        <v>30</v>
      </c>
      <c r="B33" s="142" t="s">
        <v>39</v>
      </c>
      <c r="C33" s="182" t="s">
        <v>215</v>
      </c>
      <c r="D33" s="96">
        <v>0</v>
      </c>
      <c r="E33" s="96">
        <v>16</v>
      </c>
      <c r="F33" s="96">
        <v>66</v>
      </c>
      <c r="G33" s="96">
        <v>5</v>
      </c>
      <c r="H33" s="96">
        <v>15</v>
      </c>
      <c r="I33" s="96">
        <v>5</v>
      </c>
      <c r="J33" s="96">
        <v>24</v>
      </c>
      <c r="K33" s="96">
        <v>0</v>
      </c>
      <c r="L33" s="96">
        <v>0</v>
      </c>
      <c r="M33" s="96">
        <v>307</v>
      </c>
      <c r="N33" s="96">
        <v>1783</v>
      </c>
      <c r="O33" s="96">
        <v>71</v>
      </c>
      <c r="P33" s="96">
        <v>247</v>
      </c>
      <c r="Q33" s="96">
        <v>101</v>
      </c>
      <c r="R33" s="143">
        <v>462</v>
      </c>
      <c r="S33" s="96">
        <v>0</v>
      </c>
    </row>
    <row r="34" spans="1:19" ht="11.25" customHeight="1">
      <c r="A34" s="141">
        <v>31</v>
      </c>
      <c r="B34" s="142" t="s">
        <v>40</v>
      </c>
      <c r="C34" s="182" t="s">
        <v>216</v>
      </c>
      <c r="D34" s="96">
        <v>50</v>
      </c>
      <c r="E34" s="96">
        <v>507</v>
      </c>
      <c r="F34" s="96">
        <v>209</v>
      </c>
      <c r="G34" s="96">
        <v>42</v>
      </c>
      <c r="H34" s="96">
        <v>4</v>
      </c>
      <c r="I34" s="96">
        <v>65</v>
      </c>
      <c r="J34" s="96">
        <v>0</v>
      </c>
      <c r="K34" s="96">
        <v>5</v>
      </c>
      <c r="L34" s="96">
        <v>1002</v>
      </c>
      <c r="M34" s="96">
        <v>6264</v>
      </c>
      <c r="N34" s="96">
        <v>4052</v>
      </c>
      <c r="O34" s="96">
        <v>1469</v>
      </c>
      <c r="P34" s="96">
        <v>140</v>
      </c>
      <c r="Q34" s="96">
        <v>17272</v>
      </c>
      <c r="R34" s="143">
        <v>0</v>
      </c>
      <c r="S34" s="96">
        <v>191</v>
      </c>
    </row>
    <row r="35" spans="1:19" ht="11.25" customHeight="1">
      <c r="A35" s="141">
        <v>32</v>
      </c>
      <c r="B35" s="142" t="s">
        <v>41</v>
      </c>
      <c r="C35" s="182" t="s">
        <v>216</v>
      </c>
      <c r="D35" s="96">
        <v>2</v>
      </c>
      <c r="E35" s="96">
        <v>75</v>
      </c>
      <c r="F35" s="96">
        <v>517</v>
      </c>
      <c r="G35" s="96">
        <v>18</v>
      </c>
      <c r="H35" s="96">
        <v>96</v>
      </c>
      <c r="I35" s="96">
        <v>32</v>
      </c>
      <c r="J35" s="96">
        <v>0</v>
      </c>
      <c r="K35" s="96">
        <v>1</v>
      </c>
      <c r="L35" s="96">
        <v>38</v>
      </c>
      <c r="M35" s="96">
        <v>1554</v>
      </c>
      <c r="N35" s="96">
        <v>8283</v>
      </c>
      <c r="O35" s="96">
        <v>127</v>
      </c>
      <c r="P35" s="96">
        <v>279</v>
      </c>
      <c r="Q35" s="96">
        <v>769</v>
      </c>
      <c r="R35" s="143">
        <v>0</v>
      </c>
      <c r="S35" s="96">
        <v>30</v>
      </c>
    </row>
    <row r="36" spans="1:19" ht="11.25" customHeight="1">
      <c r="A36" s="141">
        <v>33</v>
      </c>
      <c r="B36" s="142" t="s">
        <v>42</v>
      </c>
      <c r="C36" s="182" t="s">
        <v>216</v>
      </c>
      <c r="D36" s="96"/>
      <c r="E36" s="96"/>
      <c r="F36" s="96">
        <v>490</v>
      </c>
      <c r="G36" s="96">
        <v>154</v>
      </c>
      <c r="H36" s="96">
        <v>76</v>
      </c>
      <c r="I36" s="96">
        <v>68</v>
      </c>
      <c r="J36" s="96">
        <v>0</v>
      </c>
      <c r="K36" s="96">
        <v>0</v>
      </c>
      <c r="L36" s="96"/>
      <c r="M36" s="96"/>
      <c r="N36" s="96">
        <v>8644</v>
      </c>
      <c r="O36" s="96">
        <v>962</v>
      </c>
      <c r="P36" s="96">
        <v>3145</v>
      </c>
      <c r="Q36" s="96">
        <v>2274</v>
      </c>
      <c r="R36" s="143">
        <v>0</v>
      </c>
      <c r="S36" s="96">
        <v>0</v>
      </c>
    </row>
    <row r="37" spans="1:19" ht="11.25" customHeight="1">
      <c r="A37" s="141">
        <v>34</v>
      </c>
      <c r="B37" s="142" t="s">
        <v>43</v>
      </c>
      <c r="C37" s="182" t="s">
        <v>216</v>
      </c>
      <c r="D37" s="96">
        <v>0</v>
      </c>
      <c r="E37" s="96">
        <v>22</v>
      </c>
      <c r="F37" s="96">
        <v>145</v>
      </c>
      <c r="G37" s="96">
        <v>3</v>
      </c>
      <c r="H37" s="96">
        <v>6</v>
      </c>
      <c r="I37" s="96">
        <v>46</v>
      </c>
      <c r="J37" s="96">
        <v>0</v>
      </c>
      <c r="K37" s="96">
        <v>1</v>
      </c>
      <c r="L37" s="96"/>
      <c r="M37" s="96">
        <v>786</v>
      </c>
      <c r="N37" s="96">
        <v>3172</v>
      </c>
      <c r="O37" s="96">
        <v>177</v>
      </c>
      <c r="P37" s="96">
        <v>407</v>
      </c>
      <c r="Q37" s="96">
        <v>1134</v>
      </c>
      <c r="R37" s="143">
        <v>0</v>
      </c>
      <c r="S37" s="96">
        <v>16</v>
      </c>
    </row>
    <row r="38" spans="1:19" ht="11.25" customHeight="1">
      <c r="A38" s="141">
        <v>35</v>
      </c>
      <c r="B38" s="142" t="s">
        <v>44</v>
      </c>
      <c r="C38" s="182" t="s">
        <v>216</v>
      </c>
      <c r="D38" s="96">
        <v>88</v>
      </c>
      <c r="E38" s="96">
        <v>22</v>
      </c>
      <c r="F38" s="96">
        <v>353</v>
      </c>
      <c r="G38" s="96">
        <v>16</v>
      </c>
      <c r="H38" s="96">
        <v>9</v>
      </c>
      <c r="I38" s="96">
        <v>31</v>
      </c>
      <c r="J38" s="96">
        <v>0</v>
      </c>
      <c r="K38" s="96">
        <v>0</v>
      </c>
      <c r="L38" s="96">
        <v>1568</v>
      </c>
      <c r="M38" s="96">
        <v>4400</v>
      </c>
      <c r="N38" s="96">
        <v>6901</v>
      </c>
      <c r="O38" s="96">
        <v>1600</v>
      </c>
      <c r="P38" s="96">
        <v>1600</v>
      </c>
      <c r="Q38" s="96">
        <v>8548</v>
      </c>
      <c r="R38" s="143">
        <v>0</v>
      </c>
      <c r="S38" s="96">
        <v>0</v>
      </c>
    </row>
    <row r="39" spans="1:19" ht="11.25" customHeight="1">
      <c r="A39" s="141">
        <v>36</v>
      </c>
      <c r="B39" s="142" t="s">
        <v>45</v>
      </c>
      <c r="C39" s="182" t="s">
        <v>216</v>
      </c>
      <c r="D39" s="96">
        <v>153</v>
      </c>
      <c r="E39" s="96">
        <v>37</v>
      </c>
      <c r="F39" s="96">
        <v>255</v>
      </c>
      <c r="G39" s="96">
        <v>14</v>
      </c>
      <c r="H39" s="96">
        <v>23</v>
      </c>
      <c r="I39" s="96">
        <v>29</v>
      </c>
      <c r="J39" s="96"/>
      <c r="K39" s="96"/>
      <c r="L39" s="96">
        <v>1658</v>
      </c>
      <c r="M39" s="96">
        <v>809</v>
      </c>
      <c r="N39" s="96">
        <v>5794</v>
      </c>
      <c r="O39" s="96">
        <v>294</v>
      </c>
      <c r="P39" s="96">
        <v>1116</v>
      </c>
      <c r="Q39" s="96">
        <v>896</v>
      </c>
      <c r="R39" s="143"/>
      <c r="S39" s="96"/>
    </row>
    <row r="40" spans="1:19" ht="11.25" customHeight="1">
      <c r="A40" s="141">
        <v>37</v>
      </c>
      <c r="B40" s="142" t="s">
        <v>46</v>
      </c>
      <c r="C40" s="182" t="s">
        <v>216</v>
      </c>
      <c r="D40" s="96">
        <v>12</v>
      </c>
      <c r="E40" s="96">
        <v>6</v>
      </c>
      <c r="F40" s="96">
        <v>76</v>
      </c>
      <c r="G40" s="96">
        <v>10</v>
      </c>
      <c r="H40" s="96">
        <v>6</v>
      </c>
      <c r="I40" s="96">
        <v>8</v>
      </c>
      <c r="J40" s="96">
        <v>196</v>
      </c>
      <c r="K40" s="96">
        <v>7</v>
      </c>
      <c r="L40" s="96">
        <v>340</v>
      </c>
      <c r="M40" s="96">
        <v>240</v>
      </c>
      <c r="N40" s="96">
        <v>1672</v>
      </c>
      <c r="O40" s="96">
        <v>450</v>
      </c>
      <c r="P40" s="96">
        <v>590</v>
      </c>
      <c r="Q40" s="96">
        <v>460</v>
      </c>
      <c r="R40" s="143">
        <v>4896</v>
      </c>
      <c r="S40" s="96">
        <v>84</v>
      </c>
    </row>
    <row r="41" spans="1:19" ht="11.25" customHeight="1">
      <c r="A41" s="141">
        <v>38</v>
      </c>
      <c r="B41" s="142" t="s">
        <v>47</v>
      </c>
      <c r="C41" s="182" t="s">
        <v>216</v>
      </c>
      <c r="D41" s="96">
        <v>42</v>
      </c>
      <c r="E41" s="96">
        <v>16</v>
      </c>
      <c r="F41" s="96">
        <v>145</v>
      </c>
      <c r="G41" s="96">
        <v>20</v>
      </c>
      <c r="H41" s="96">
        <v>7</v>
      </c>
      <c r="I41" s="96">
        <v>6</v>
      </c>
      <c r="J41" s="96">
        <v>4</v>
      </c>
      <c r="K41" s="96">
        <v>24</v>
      </c>
      <c r="L41" s="96">
        <v>521</v>
      </c>
      <c r="M41" s="96">
        <v>985</v>
      </c>
      <c r="N41" s="96">
        <v>5682</v>
      </c>
      <c r="O41" s="96">
        <v>3440</v>
      </c>
      <c r="P41" s="96">
        <v>3260</v>
      </c>
      <c r="Q41" s="96">
        <v>2665</v>
      </c>
      <c r="R41" s="143">
        <v>9742</v>
      </c>
      <c r="S41" s="96">
        <v>7380</v>
      </c>
    </row>
    <row r="42" spans="1:19" ht="11.25" customHeight="1">
      <c r="A42" s="141">
        <v>39</v>
      </c>
      <c r="B42" s="142" t="s">
        <v>48</v>
      </c>
      <c r="C42" s="182" t="s">
        <v>216</v>
      </c>
      <c r="D42" s="96">
        <v>0</v>
      </c>
      <c r="E42" s="96">
        <v>0</v>
      </c>
      <c r="F42" s="96">
        <v>35</v>
      </c>
      <c r="G42" s="96">
        <v>0</v>
      </c>
      <c r="H42" s="96">
        <v>39</v>
      </c>
      <c r="I42" s="96">
        <v>8</v>
      </c>
      <c r="J42" s="96">
        <v>0</v>
      </c>
      <c r="K42" s="96">
        <v>0</v>
      </c>
      <c r="L42" s="96">
        <v>0</v>
      </c>
      <c r="M42" s="96">
        <v>0</v>
      </c>
      <c r="N42" s="96">
        <v>840</v>
      </c>
      <c r="O42" s="96">
        <v>0</v>
      </c>
      <c r="P42" s="96">
        <v>810</v>
      </c>
      <c r="Q42" s="96">
        <v>420</v>
      </c>
      <c r="R42" s="143">
        <v>0</v>
      </c>
      <c r="S42" s="96">
        <v>0</v>
      </c>
    </row>
    <row r="43" spans="1:19" ht="11.25" customHeight="1">
      <c r="A43" s="141">
        <v>40</v>
      </c>
      <c r="B43" s="142" t="s">
        <v>49</v>
      </c>
      <c r="C43" s="182" t="s">
        <v>216</v>
      </c>
      <c r="D43" s="96">
        <v>2</v>
      </c>
      <c r="E43" s="96">
        <v>3</v>
      </c>
      <c r="F43" s="96">
        <v>5</v>
      </c>
      <c r="G43" s="96">
        <v>5</v>
      </c>
      <c r="H43" s="96">
        <v>35</v>
      </c>
      <c r="I43" s="96">
        <v>48</v>
      </c>
      <c r="J43" s="96"/>
      <c r="K43" s="96"/>
      <c r="L43" s="96">
        <v>20</v>
      </c>
      <c r="M43" s="96">
        <v>30</v>
      </c>
      <c r="N43" s="96">
        <v>50</v>
      </c>
      <c r="O43" s="96">
        <v>60</v>
      </c>
      <c r="P43" s="96">
        <v>1700</v>
      </c>
      <c r="Q43" s="96">
        <v>2800</v>
      </c>
      <c r="R43" s="143"/>
      <c r="S43" s="96"/>
    </row>
    <row r="44" spans="1:19" ht="11.25" customHeight="1">
      <c r="A44" s="141">
        <v>41</v>
      </c>
      <c r="B44" s="142" t="s">
        <v>50</v>
      </c>
      <c r="C44" s="182" t="s">
        <v>216</v>
      </c>
      <c r="D44" s="96">
        <v>6</v>
      </c>
      <c r="E44" s="96">
        <v>5</v>
      </c>
      <c r="F44" s="96">
        <v>126</v>
      </c>
      <c r="G44" s="96">
        <v>36</v>
      </c>
      <c r="H44" s="96">
        <v>8</v>
      </c>
      <c r="I44" s="96">
        <v>31</v>
      </c>
      <c r="J44" s="96">
        <v>4</v>
      </c>
      <c r="K44" s="96">
        <v>1</v>
      </c>
      <c r="L44" s="96">
        <v>260</v>
      </c>
      <c r="M44" s="96">
        <v>129</v>
      </c>
      <c r="N44" s="96">
        <v>5847</v>
      </c>
      <c r="O44" s="96">
        <v>1279</v>
      </c>
      <c r="P44" s="96">
        <v>1104</v>
      </c>
      <c r="Q44" s="96">
        <v>1079</v>
      </c>
      <c r="R44" s="143">
        <v>66</v>
      </c>
      <c r="S44" s="96">
        <v>42</v>
      </c>
    </row>
    <row r="45" spans="1:19" ht="11.25" customHeight="1">
      <c r="A45" s="141">
        <v>42</v>
      </c>
      <c r="B45" s="142" t="s">
        <v>51</v>
      </c>
      <c r="C45" s="182" t="s">
        <v>216</v>
      </c>
      <c r="D45" s="96">
        <v>17</v>
      </c>
      <c r="E45" s="96">
        <v>15</v>
      </c>
      <c r="F45" s="96">
        <v>87</v>
      </c>
      <c r="G45" s="96">
        <v>0</v>
      </c>
      <c r="H45" s="96">
        <v>2</v>
      </c>
      <c r="I45" s="96">
        <v>11</v>
      </c>
      <c r="J45" s="96">
        <v>0</v>
      </c>
      <c r="K45" s="96">
        <v>0</v>
      </c>
      <c r="L45" s="96">
        <v>342</v>
      </c>
      <c r="M45" s="96">
        <v>296</v>
      </c>
      <c r="N45" s="96">
        <v>1666</v>
      </c>
      <c r="O45" s="96">
        <v>0</v>
      </c>
      <c r="P45" s="96">
        <v>152</v>
      </c>
      <c r="Q45" s="96">
        <v>879</v>
      </c>
      <c r="R45" s="143">
        <v>0</v>
      </c>
      <c r="S45" s="96"/>
    </row>
    <row r="46" spans="1:19" ht="11.25" customHeight="1">
      <c r="A46" s="141">
        <v>43</v>
      </c>
      <c r="B46" s="142" t="s">
        <v>52</v>
      </c>
      <c r="C46" s="182" t="s">
        <v>217</v>
      </c>
      <c r="D46" s="96">
        <v>30</v>
      </c>
      <c r="E46" s="96">
        <v>58</v>
      </c>
      <c r="F46" s="96">
        <v>404</v>
      </c>
      <c r="G46" s="96">
        <v>28</v>
      </c>
      <c r="H46" s="96">
        <v>0</v>
      </c>
      <c r="I46" s="96">
        <v>36</v>
      </c>
      <c r="J46" s="96">
        <v>36</v>
      </c>
      <c r="K46" s="149">
        <v>8</v>
      </c>
      <c r="L46" s="96">
        <v>780</v>
      </c>
      <c r="M46" s="150">
        <v>14305</v>
      </c>
      <c r="N46" s="96">
        <v>13459</v>
      </c>
      <c r="O46" s="96">
        <v>6194</v>
      </c>
      <c r="P46" s="96">
        <v>0</v>
      </c>
      <c r="Q46" s="96">
        <v>1163</v>
      </c>
      <c r="R46" s="143">
        <v>401</v>
      </c>
      <c r="S46" s="96">
        <v>545</v>
      </c>
    </row>
    <row r="47" spans="1:19" ht="11.25" customHeight="1">
      <c r="A47" s="141">
        <v>44</v>
      </c>
      <c r="B47" s="142" t="s">
        <v>53</v>
      </c>
      <c r="C47" s="182" t="s">
        <v>217</v>
      </c>
      <c r="D47" s="96">
        <v>0</v>
      </c>
      <c r="E47" s="96">
        <v>0</v>
      </c>
      <c r="F47" s="96">
        <v>19</v>
      </c>
      <c r="G47" s="96">
        <v>0</v>
      </c>
      <c r="H47" s="96">
        <v>5</v>
      </c>
      <c r="I47" s="96">
        <v>8</v>
      </c>
      <c r="J47" s="96">
        <v>0</v>
      </c>
      <c r="K47" s="149">
        <v>18</v>
      </c>
      <c r="L47" s="96">
        <v>0</v>
      </c>
      <c r="M47" s="150">
        <v>0</v>
      </c>
      <c r="N47" s="96">
        <v>860</v>
      </c>
      <c r="O47" s="96">
        <v>246</v>
      </c>
      <c r="P47" s="96">
        <v>310</v>
      </c>
      <c r="Q47" s="96">
        <v>172</v>
      </c>
      <c r="R47" s="143">
        <v>0</v>
      </c>
      <c r="S47" s="96">
        <v>124</v>
      </c>
    </row>
    <row r="48" spans="1:19" ht="11.25" customHeight="1">
      <c r="A48" s="141">
        <v>45</v>
      </c>
      <c r="B48" s="142" t="s">
        <v>54</v>
      </c>
      <c r="C48" s="182" t="s">
        <v>217</v>
      </c>
      <c r="D48" s="96">
        <v>19</v>
      </c>
      <c r="E48" s="96">
        <v>20</v>
      </c>
      <c r="F48" s="96">
        <v>50</v>
      </c>
      <c r="G48" s="96">
        <v>6</v>
      </c>
      <c r="H48" s="96">
        <v>22</v>
      </c>
      <c r="I48" s="96">
        <v>27</v>
      </c>
      <c r="J48" s="96"/>
      <c r="K48" s="96"/>
      <c r="L48" s="151">
        <v>631</v>
      </c>
      <c r="M48" s="96">
        <v>121</v>
      </c>
      <c r="N48" s="96">
        <v>852</v>
      </c>
      <c r="O48" s="96">
        <v>255</v>
      </c>
      <c r="P48" s="96">
        <v>2340</v>
      </c>
      <c r="Q48" s="96">
        <v>3975</v>
      </c>
      <c r="R48" s="143"/>
      <c r="S48" s="96"/>
    </row>
    <row r="49" spans="1:19" ht="11.25" customHeight="1">
      <c r="A49" s="141">
        <v>46</v>
      </c>
      <c r="B49" s="142" t="s">
        <v>55</v>
      </c>
      <c r="C49" s="182" t="s">
        <v>217</v>
      </c>
      <c r="D49" s="96">
        <v>0</v>
      </c>
      <c r="E49" s="96">
        <v>11</v>
      </c>
      <c r="F49" s="96">
        <v>38</v>
      </c>
      <c r="G49" s="96">
        <v>5</v>
      </c>
      <c r="H49" s="96">
        <v>9</v>
      </c>
      <c r="I49" s="96">
        <v>0</v>
      </c>
      <c r="J49" s="96">
        <v>0</v>
      </c>
      <c r="K49" s="96">
        <v>0</v>
      </c>
      <c r="L49" s="96">
        <v>0</v>
      </c>
      <c r="M49" s="96">
        <v>109</v>
      </c>
      <c r="N49" s="96">
        <v>1414</v>
      </c>
      <c r="O49" s="96">
        <v>292</v>
      </c>
      <c r="P49" s="96">
        <v>424</v>
      </c>
      <c r="Q49" s="96">
        <v>106</v>
      </c>
      <c r="R49" s="143">
        <v>0</v>
      </c>
      <c r="S49" s="96">
        <v>0</v>
      </c>
    </row>
    <row r="50" spans="1:19" ht="11.25" customHeight="1">
      <c r="A50" s="141">
        <v>47</v>
      </c>
      <c r="B50" s="142" t="s">
        <v>56</v>
      </c>
      <c r="C50" s="182" t="s">
        <v>217</v>
      </c>
      <c r="D50" s="96">
        <v>26</v>
      </c>
      <c r="E50" s="96">
        <v>7</v>
      </c>
      <c r="F50" s="96">
        <v>43</v>
      </c>
      <c r="G50" s="96">
        <v>0</v>
      </c>
      <c r="H50" s="96">
        <v>43</v>
      </c>
      <c r="I50" s="96">
        <v>18</v>
      </c>
      <c r="J50" s="96">
        <v>15</v>
      </c>
      <c r="K50" s="96">
        <v>2</v>
      </c>
      <c r="L50" s="96">
        <v>2140</v>
      </c>
      <c r="M50" s="96">
        <v>346</v>
      </c>
      <c r="N50" s="96">
        <v>3978</v>
      </c>
      <c r="O50" s="96">
        <v>0</v>
      </c>
      <c r="P50" s="96">
        <v>1810</v>
      </c>
      <c r="Q50" s="96">
        <v>6808</v>
      </c>
      <c r="R50" s="143">
        <v>214</v>
      </c>
      <c r="S50" s="96">
        <v>18</v>
      </c>
    </row>
    <row r="51" spans="1:19" ht="11.25" customHeight="1">
      <c r="A51" s="141">
        <v>48</v>
      </c>
      <c r="B51" s="142" t="s">
        <v>57</v>
      </c>
      <c r="C51" s="182" t="s">
        <v>217</v>
      </c>
      <c r="D51" s="96">
        <v>3</v>
      </c>
      <c r="E51" s="96">
        <v>17</v>
      </c>
      <c r="F51" s="96">
        <v>30</v>
      </c>
      <c r="G51" s="96">
        <v>5</v>
      </c>
      <c r="H51" s="96">
        <v>10</v>
      </c>
      <c r="I51" s="96">
        <v>10</v>
      </c>
      <c r="J51" s="96">
        <v>4</v>
      </c>
      <c r="K51" s="96">
        <v>4</v>
      </c>
      <c r="L51" s="96">
        <v>60</v>
      </c>
      <c r="M51" s="96">
        <v>850</v>
      </c>
      <c r="N51" s="96">
        <v>1810</v>
      </c>
      <c r="O51" s="96">
        <v>250</v>
      </c>
      <c r="P51" s="96">
        <v>1500</v>
      </c>
      <c r="Q51" s="96">
        <v>1280</v>
      </c>
      <c r="R51" s="143">
        <v>120</v>
      </c>
      <c r="S51" s="96">
        <v>120</v>
      </c>
    </row>
    <row r="52" spans="1:19" ht="11.25" customHeight="1">
      <c r="A52" s="141">
        <v>49</v>
      </c>
      <c r="B52" s="142" t="s">
        <v>58</v>
      </c>
      <c r="C52" s="182" t="s">
        <v>217</v>
      </c>
      <c r="D52" s="96">
        <v>0</v>
      </c>
      <c r="E52" s="96">
        <v>1</v>
      </c>
      <c r="F52" s="96">
        <v>11</v>
      </c>
      <c r="G52" s="96">
        <v>0</v>
      </c>
      <c r="H52" s="96">
        <v>4</v>
      </c>
      <c r="I52" s="96">
        <v>6</v>
      </c>
      <c r="J52" s="96">
        <v>0</v>
      </c>
      <c r="K52" s="96">
        <v>1</v>
      </c>
      <c r="L52" s="96">
        <v>20</v>
      </c>
      <c r="M52" s="96">
        <v>130</v>
      </c>
      <c r="N52" s="96">
        <v>181</v>
      </c>
      <c r="O52" s="96">
        <v>22</v>
      </c>
      <c r="P52" s="96">
        <v>294</v>
      </c>
      <c r="Q52" s="96">
        <v>488</v>
      </c>
      <c r="R52" s="143">
        <v>0</v>
      </c>
      <c r="S52" s="96">
        <v>10</v>
      </c>
    </row>
    <row r="53" spans="1:19" ht="11.25" customHeight="1">
      <c r="A53" s="141">
        <v>50</v>
      </c>
      <c r="B53" s="142" t="s">
        <v>59</v>
      </c>
      <c r="C53" s="182" t="s">
        <v>217</v>
      </c>
      <c r="D53" s="96"/>
      <c r="E53" s="96">
        <v>2</v>
      </c>
      <c r="F53" s="96">
        <v>3</v>
      </c>
      <c r="G53" s="96">
        <v>4</v>
      </c>
      <c r="H53" s="96">
        <v>2</v>
      </c>
      <c r="I53" s="96">
        <v>2</v>
      </c>
      <c r="J53" s="96"/>
      <c r="K53" s="96"/>
      <c r="L53" s="96"/>
      <c r="M53" s="96">
        <v>15</v>
      </c>
      <c r="N53" s="96">
        <v>21</v>
      </c>
      <c r="O53" s="96">
        <v>70</v>
      </c>
      <c r="P53" s="96">
        <v>15</v>
      </c>
      <c r="Q53" s="96">
        <v>35</v>
      </c>
      <c r="R53" s="143"/>
      <c r="S53" s="96"/>
    </row>
    <row r="54" spans="1:19" ht="11.25" customHeight="1">
      <c r="A54" s="141">
        <v>51</v>
      </c>
      <c r="B54" s="142" t="s">
        <v>60</v>
      </c>
      <c r="C54" s="182" t="s">
        <v>217</v>
      </c>
      <c r="D54" s="96">
        <v>6</v>
      </c>
      <c r="E54" s="96">
        <v>16</v>
      </c>
      <c r="F54" s="96">
        <v>44</v>
      </c>
      <c r="G54" s="96">
        <v>15</v>
      </c>
      <c r="H54" s="96">
        <v>4</v>
      </c>
      <c r="I54" s="96">
        <v>0</v>
      </c>
      <c r="J54" s="96">
        <v>4</v>
      </c>
      <c r="K54" s="96">
        <v>0</v>
      </c>
      <c r="L54" s="96">
        <v>135</v>
      </c>
      <c r="M54" s="96">
        <v>876</v>
      </c>
      <c r="N54" s="96">
        <v>2017</v>
      </c>
      <c r="O54" s="96">
        <v>1600</v>
      </c>
      <c r="P54" s="96">
        <v>620</v>
      </c>
      <c r="Q54" s="96">
        <v>70</v>
      </c>
      <c r="R54" s="143">
        <v>24</v>
      </c>
      <c r="S54" s="96">
        <v>0</v>
      </c>
    </row>
    <row r="55" spans="1:19" ht="11.25" customHeight="1">
      <c r="A55" s="141">
        <v>52</v>
      </c>
      <c r="B55" s="142" t="s">
        <v>61</v>
      </c>
      <c r="C55" s="182" t="s">
        <v>218</v>
      </c>
      <c r="D55" s="96"/>
      <c r="E55" s="96">
        <v>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143">
        <v>0</v>
      </c>
      <c r="S55" s="96">
        <v>0</v>
      </c>
    </row>
    <row r="56" spans="1:19" ht="11.25" customHeight="1">
      <c r="A56" s="141">
        <v>53</v>
      </c>
      <c r="B56" s="142" t="s">
        <v>62</v>
      </c>
      <c r="C56" s="182" t="s">
        <v>218</v>
      </c>
      <c r="D56" s="96">
        <v>2</v>
      </c>
      <c r="E56" s="96">
        <v>1</v>
      </c>
      <c r="F56" s="96">
        <v>206</v>
      </c>
      <c r="G56" s="96">
        <v>2</v>
      </c>
      <c r="H56" s="96">
        <v>16</v>
      </c>
      <c r="I56" s="96">
        <v>13</v>
      </c>
      <c r="J56" s="96">
        <v>6</v>
      </c>
      <c r="K56" s="96">
        <v>0</v>
      </c>
      <c r="L56" s="96">
        <v>55</v>
      </c>
      <c r="M56" s="96">
        <v>36</v>
      </c>
      <c r="N56" s="96">
        <v>4449</v>
      </c>
      <c r="O56" s="96">
        <v>83</v>
      </c>
      <c r="P56" s="96">
        <v>558</v>
      </c>
      <c r="Q56" s="96">
        <v>2370</v>
      </c>
      <c r="R56" s="143">
        <v>80</v>
      </c>
      <c r="S56" s="96">
        <v>0</v>
      </c>
    </row>
    <row r="57" spans="1:19" ht="11.25" customHeight="1">
      <c r="A57" s="141">
        <v>54</v>
      </c>
      <c r="B57" s="142" t="s">
        <v>63</v>
      </c>
      <c r="C57" s="182" t="s">
        <v>218</v>
      </c>
      <c r="D57" s="96">
        <v>8</v>
      </c>
      <c r="E57" s="96">
        <v>26</v>
      </c>
      <c r="F57" s="96">
        <v>237</v>
      </c>
      <c r="G57" s="96">
        <v>36</v>
      </c>
      <c r="H57" s="96">
        <v>21</v>
      </c>
      <c r="I57" s="96">
        <v>16</v>
      </c>
      <c r="J57" s="96">
        <v>19</v>
      </c>
      <c r="K57" s="96">
        <v>11</v>
      </c>
      <c r="L57" s="96">
        <v>127</v>
      </c>
      <c r="M57" s="96">
        <v>748</v>
      </c>
      <c r="N57" s="96">
        <v>7116</v>
      </c>
      <c r="O57" s="96">
        <v>2543</v>
      </c>
      <c r="P57" s="96">
        <v>1943</v>
      </c>
      <c r="Q57" s="96">
        <v>2014</v>
      </c>
      <c r="R57" s="143">
        <v>307</v>
      </c>
      <c r="S57" s="96">
        <v>143</v>
      </c>
    </row>
    <row r="58" spans="1:19" ht="11.25" customHeight="1">
      <c r="A58" s="141">
        <v>55</v>
      </c>
      <c r="B58" s="142" t="s">
        <v>64</v>
      </c>
      <c r="C58" s="182" t="s">
        <v>218</v>
      </c>
      <c r="D58" s="96">
        <v>0</v>
      </c>
      <c r="E58" s="96">
        <v>0</v>
      </c>
      <c r="F58" s="96">
        <v>92</v>
      </c>
      <c r="G58" s="96">
        <v>1</v>
      </c>
      <c r="H58" s="96">
        <v>23</v>
      </c>
      <c r="I58" s="96">
        <v>26</v>
      </c>
      <c r="J58" s="96">
        <v>0</v>
      </c>
      <c r="K58" s="96">
        <v>0</v>
      </c>
      <c r="L58" s="96">
        <v>0</v>
      </c>
      <c r="M58" s="96">
        <v>0</v>
      </c>
      <c r="N58" s="96">
        <v>2911</v>
      </c>
      <c r="O58" s="96">
        <v>1238</v>
      </c>
      <c r="P58" s="96">
        <v>4608</v>
      </c>
      <c r="Q58" s="96">
        <v>5037</v>
      </c>
      <c r="R58" s="143">
        <v>0</v>
      </c>
      <c r="S58" s="96">
        <v>0</v>
      </c>
    </row>
    <row r="59" spans="1:19" ht="11.25" customHeight="1">
      <c r="A59" s="141">
        <v>56</v>
      </c>
      <c r="B59" s="142" t="s">
        <v>65</v>
      </c>
      <c r="C59" s="182" t="s">
        <v>218</v>
      </c>
      <c r="D59" s="96">
        <v>0</v>
      </c>
      <c r="E59" s="96">
        <v>10</v>
      </c>
      <c r="F59" s="96">
        <v>43</v>
      </c>
      <c r="G59" s="96">
        <v>5</v>
      </c>
      <c r="H59" s="96">
        <v>2</v>
      </c>
      <c r="I59" s="96">
        <v>9</v>
      </c>
      <c r="J59" s="96">
        <v>10</v>
      </c>
      <c r="K59" s="96">
        <v>0</v>
      </c>
      <c r="L59" s="96">
        <v>134</v>
      </c>
      <c r="M59" s="96">
        <v>392</v>
      </c>
      <c r="N59" s="96">
        <v>903</v>
      </c>
      <c r="O59" s="96">
        <v>163</v>
      </c>
      <c r="P59" s="96">
        <v>130</v>
      </c>
      <c r="Q59" s="96">
        <v>300</v>
      </c>
      <c r="R59" s="143">
        <v>12</v>
      </c>
      <c r="S59" s="96">
        <v>12</v>
      </c>
    </row>
    <row r="60" spans="1:19" ht="11.25" customHeight="1">
      <c r="A60" s="141">
        <v>57</v>
      </c>
      <c r="B60" s="142" t="s">
        <v>66</v>
      </c>
      <c r="C60" s="182" t="s">
        <v>218</v>
      </c>
      <c r="D60" s="96">
        <v>23</v>
      </c>
      <c r="E60" s="96">
        <v>22</v>
      </c>
      <c r="F60" s="96">
        <v>77</v>
      </c>
      <c r="G60" s="96">
        <v>19</v>
      </c>
      <c r="H60" s="96">
        <v>6</v>
      </c>
      <c r="I60" s="96">
        <v>8</v>
      </c>
      <c r="J60" s="96"/>
      <c r="K60" s="96"/>
      <c r="L60" s="96">
        <v>314</v>
      </c>
      <c r="M60" s="96">
        <v>75</v>
      </c>
      <c r="N60" s="96">
        <v>1148</v>
      </c>
      <c r="O60" s="96">
        <v>960</v>
      </c>
      <c r="P60" s="96">
        <v>137</v>
      </c>
      <c r="Q60" s="96">
        <v>475</v>
      </c>
      <c r="R60" s="143"/>
      <c r="S60" s="96"/>
    </row>
    <row r="61" spans="1:19" ht="11.25" customHeight="1">
      <c r="A61" s="141">
        <v>58</v>
      </c>
      <c r="B61" s="142" t="s">
        <v>67</v>
      </c>
      <c r="C61" s="182" t="s">
        <v>219</v>
      </c>
      <c r="D61" s="96">
        <v>0</v>
      </c>
      <c r="E61" s="96">
        <v>0</v>
      </c>
      <c r="F61" s="96">
        <v>80</v>
      </c>
      <c r="G61" s="96">
        <v>8</v>
      </c>
      <c r="H61" s="96">
        <v>14</v>
      </c>
      <c r="I61" s="96">
        <v>32</v>
      </c>
      <c r="J61" s="96">
        <v>0</v>
      </c>
      <c r="K61" s="96">
        <v>0</v>
      </c>
      <c r="L61" s="96">
        <v>0</v>
      </c>
      <c r="M61" s="96">
        <v>0</v>
      </c>
      <c r="N61" s="96">
        <v>2690</v>
      </c>
      <c r="O61" s="96">
        <v>536</v>
      </c>
      <c r="P61" s="96">
        <v>10626</v>
      </c>
      <c r="Q61" s="96">
        <v>6454</v>
      </c>
      <c r="R61" s="143">
        <v>0</v>
      </c>
      <c r="S61" s="96">
        <v>0</v>
      </c>
    </row>
    <row r="62" spans="1:19" ht="11.25" customHeight="1">
      <c r="A62" s="141">
        <v>59</v>
      </c>
      <c r="B62" s="142" t="s">
        <v>68</v>
      </c>
      <c r="C62" s="182" t="s">
        <v>219</v>
      </c>
      <c r="D62" s="96">
        <v>0</v>
      </c>
      <c r="E62" s="96">
        <v>15</v>
      </c>
      <c r="F62" s="96">
        <v>75</v>
      </c>
      <c r="G62" s="96">
        <v>6</v>
      </c>
      <c r="H62" s="96">
        <v>85</v>
      </c>
      <c r="I62" s="96">
        <v>29</v>
      </c>
      <c r="J62" s="96">
        <v>0</v>
      </c>
      <c r="K62" s="96">
        <v>0</v>
      </c>
      <c r="L62" s="96">
        <v>0</v>
      </c>
      <c r="M62" s="96">
        <v>149</v>
      </c>
      <c r="N62" s="96">
        <v>2887</v>
      </c>
      <c r="O62" s="96">
        <v>180</v>
      </c>
      <c r="P62" s="96">
        <v>1343</v>
      </c>
      <c r="Q62" s="96">
        <v>3723</v>
      </c>
      <c r="R62" s="143">
        <v>0</v>
      </c>
      <c r="S62" s="96">
        <v>0</v>
      </c>
    </row>
    <row r="63" spans="1:19" ht="11.25" customHeight="1">
      <c r="A63" s="141">
        <v>60</v>
      </c>
      <c r="B63" s="142" t="s">
        <v>69</v>
      </c>
      <c r="C63" s="182" t="s">
        <v>219</v>
      </c>
      <c r="D63" s="96">
        <v>15</v>
      </c>
      <c r="E63" s="96">
        <v>4</v>
      </c>
      <c r="F63" s="96">
        <v>4</v>
      </c>
      <c r="G63" s="96">
        <v>1</v>
      </c>
      <c r="H63" s="96">
        <v>2</v>
      </c>
      <c r="I63" s="96">
        <v>10</v>
      </c>
      <c r="J63" s="96">
        <v>0</v>
      </c>
      <c r="K63" s="96">
        <v>1</v>
      </c>
      <c r="L63" s="96">
        <v>290</v>
      </c>
      <c r="M63" s="96">
        <v>150</v>
      </c>
      <c r="N63" s="96">
        <v>80</v>
      </c>
      <c r="O63" s="96">
        <v>80</v>
      </c>
      <c r="P63" s="96">
        <v>100</v>
      </c>
      <c r="Q63" s="96">
        <v>400</v>
      </c>
      <c r="R63" s="143">
        <v>0</v>
      </c>
      <c r="S63" s="96">
        <v>100</v>
      </c>
    </row>
    <row r="64" spans="1:19" ht="11.25" customHeight="1">
      <c r="A64" s="141">
        <v>61</v>
      </c>
      <c r="B64" s="142" t="s">
        <v>70</v>
      </c>
      <c r="C64" s="182" t="s">
        <v>219</v>
      </c>
      <c r="D64" s="96">
        <v>0</v>
      </c>
      <c r="E64" s="96">
        <v>0</v>
      </c>
      <c r="F64" s="96">
        <v>118</v>
      </c>
      <c r="G64" s="96">
        <v>4</v>
      </c>
      <c r="H64" s="96">
        <v>19</v>
      </c>
      <c r="I64" s="96">
        <v>12</v>
      </c>
      <c r="J64" s="96">
        <v>2</v>
      </c>
      <c r="K64" s="96"/>
      <c r="L64" s="96">
        <v>0</v>
      </c>
      <c r="M64" s="96">
        <v>0</v>
      </c>
      <c r="N64" s="96">
        <v>2950</v>
      </c>
      <c r="O64" s="96">
        <v>399</v>
      </c>
      <c r="P64" s="96">
        <v>757</v>
      </c>
      <c r="Q64" s="96">
        <v>284</v>
      </c>
      <c r="R64" s="143">
        <v>34</v>
      </c>
      <c r="S64" s="96">
        <v>4</v>
      </c>
    </row>
    <row r="65" spans="1:19" ht="11.25" customHeight="1">
      <c r="A65" s="145"/>
      <c r="B65" s="145" t="s">
        <v>71</v>
      </c>
      <c r="C65" s="145"/>
      <c r="D65" s="147">
        <f>SUM(D4:D64)</f>
        <v>1034</v>
      </c>
      <c r="E65" s="147">
        <f aca="true" t="shared" si="0" ref="E65:S65">SUM(E4:E64)</f>
        <v>2332</v>
      </c>
      <c r="F65" s="147">
        <f t="shared" si="0"/>
        <v>7029</v>
      </c>
      <c r="G65" s="147">
        <f t="shared" si="0"/>
        <v>780</v>
      </c>
      <c r="H65" s="147">
        <f t="shared" si="0"/>
        <v>1204</v>
      </c>
      <c r="I65" s="147">
        <f t="shared" si="0"/>
        <v>1128</v>
      </c>
      <c r="J65" s="147">
        <f t="shared" si="0"/>
        <v>388</v>
      </c>
      <c r="K65" s="147">
        <f t="shared" si="0"/>
        <v>233</v>
      </c>
      <c r="L65" s="147">
        <f t="shared" si="0"/>
        <v>29245</v>
      </c>
      <c r="M65" s="147">
        <f t="shared" si="0"/>
        <v>57568</v>
      </c>
      <c r="N65" s="147">
        <f t="shared" si="0"/>
        <v>170988</v>
      </c>
      <c r="O65" s="147">
        <f t="shared" si="0"/>
        <v>37187</v>
      </c>
      <c r="P65" s="147">
        <f t="shared" si="0"/>
        <v>78617</v>
      </c>
      <c r="Q65" s="147">
        <f t="shared" si="0"/>
        <v>127201</v>
      </c>
      <c r="R65" s="147">
        <f t="shared" si="0"/>
        <v>17524</v>
      </c>
      <c r="S65" s="147">
        <f t="shared" si="0"/>
        <v>11681</v>
      </c>
    </row>
    <row r="66" spans="4:19" ht="11.25" customHeight="1"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152"/>
      <c r="S66" s="97"/>
    </row>
    <row r="67" spans="1:3" ht="11.25" customHeight="1">
      <c r="A67" s="13"/>
      <c r="B67" s="13"/>
      <c r="C67" s="13"/>
    </row>
    <row r="68" spans="1:3" ht="11.25" customHeight="1">
      <c r="A68" s="13"/>
      <c r="B68" s="13"/>
      <c r="C68" s="13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</row>
    <row r="76" spans="1:246" ht="12.75">
      <c r="A76" s="154"/>
      <c r="B76" s="154"/>
      <c r="C76" s="154"/>
      <c r="D76" s="98"/>
      <c r="E76" s="98"/>
      <c r="F76" s="98"/>
      <c r="G76" s="98"/>
      <c r="H76" s="98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</row>
    <row r="77" spans="1:11" ht="12.75">
      <c r="A77" s="97"/>
      <c r="B77" s="97"/>
      <c r="C77" s="97"/>
      <c r="D77" s="97"/>
      <c r="E77" s="97"/>
      <c r="F77" s="97"/>
      <c r="G77" s="97"/>
      <c r="H77" s="97"/>
      <c r="I77" s="153"/>
      <c r="J77" s="153"/>
      <c r="K77" s="153"/>
    </row>
    <row r="78" spans="1:8" ht="12.75">
      <c r="A78" s="152"/>
      <c r="B78" s="152"/>
      <c r="C78" s="152"/>
      <c r="D78" s="152"/>
      <c r="E78" s="152"/>
      <c r="F78" s="152"/>
      <c r="G78" s="152"/>
      <c r="H78" s="15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J1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5.125" style="1" bestFit="1" customWidth="1"/>
    <col min="4" max="4" width="10.375" style="1" customWidth="1"/>
    <col min="5" max="5" width="10.875" style="1" customWidth="1"/>
    <col min="6" max="6" width="9.75390625" style="1" customWidth="1"/>
    <col min="7" max="7" width="11.375" style="1" customWidth="1"/>
    <col min="8" max="8" width="11.625" style="1" customWidth="1"/>
    <col min="9" max="10" width="10.875" style="1" customWidth="1"/>
  </cols>
  <sheetData>
    <row r="1" spans="1:10" ht="12.7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2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s="120" customFormat="1" ht="34.5" customHeight="1">
      <c r="A3" s="17" t="s">
        <v>1</v>
      </c>
      <c r="B3" s="155" t="s">
        <v>2</v>
      </c>
      <c r="C3" s="17" t="s">
        <v>97</v>
      </c>
      <c r="D3" s="63" t="s">
        <v>187</v>
      </c>
      <c r="E3" s="63" t="s">
        <v>188</v>
      </c>
      <c r="F3" s="17" t="s">
        <v>189</v>
      </c>
      <c r="G3" s="63" t="s">
        <v>190</v>
      </c>
      <c r="H3" s="156" t="s">
        <v>191</v>
      </c>
      <c r="I3" s="17" t="s">
        <v>189</v>
      </c>
      <c r="J3" s="157" t="s">
        <v>192</v>
      </c>
    </row>
    <row r="4" spans="1:10" ht="11.25" customHeight="1">
      <c r="A4" s="19">
        <v>1</v>
      </c>
      <c r="B4" s="159" t="s">
        <v>10</v>
      </c>
      <c r="C4" s="182" t="s">
        <v>210</v>
      </c>
      <c r="D4" s="53">
        <v>391358</v>
      </c>
      <c r="E4" s="53">
        <v>259</v>
      </c>
      <c r="F4" s="53">
        <f>D4+E4</f>
        <v>391617</v>
      </c>
      <c r="G4" s="53">
        <v>308584</v>
      </c>
      <c r="H4" s="53">
        <v>25399</v>
      </c>
      <c r="I4" s="158">
        <f aca="true" t="shared" si="0" ref="I4:I16">G4+H4</f>
        <v>333983</v>
      </c>
      <c r="J4" s="53">
        <v>294</v>
      </c>
    </row>
    <row r="5" spans="1:10" ht="11.25" customHeight="1">
      <c r="A5" s="19">
        <v>2</v>
      </c>
      <c r="B5" s="20" t="s">
        <v>11</v>
      </c>
      <c r="C5" s="182" t="s">
        <v>210</v>
      </c>
      <c r="D5" s="53">
        <v>142654</v>
      </c>
      <c r="E5" s="53">
        <v>107</v>
      </c>
      <c r="F5" s="53">
        <f>D5+E5</f>
        <v>142761</v>
      </c>
      <c r="G5" s="53">
        <v>130369</v>
      </c>
      <c r="H5" s="53">
        <v>16505</v>
      </c>
      <c r="I5" s="158">
        <f t="shared" si="0"/>
        <v>146874</v>
      </c>
      <c r="J5" s="53">
        <v>64</v>
      </c>
    </row>
    <row r="6" spans="1:10" ht="11.25" customHeight="1">
      <c r="A6" s="19">
        <v>3</v>
      </c>
      <c r="B6" s="20" t="s">
        <v>12</v>
      </c>
      <c r="C6" s="182" t="s">
        <v>210</v>
      </c>
      <c r="D6" s="53">
        <v>246512</v>
      </c>
      <c r="E6" s="53">
        <v>49</v>
      </c>
      <c r="F6" s="53">
        <f>D6+E6</f>
        <v>246561</v>
      </c>
      <c r="G6" s="53">
        <v>191916</v>
      </c>
      <c r="H6" s="53">
        <v>13658</v>
      </c>
      <c r="I6" s="158">
        <f t="shared" si="0"/>
        <v>205574</v>
      </c>
      <c r="J6" s="53">
        <v>71</v>
      </c>
    </row>
    <row r="7" spans="1:10" ht="11.25" customHeight="1">
      <c r="A7" s="19">
        <v>4</v>
      </c>
      <c r="B7" s="20" t="s">
        <v>13</v>
      </c>
      <c r="C7" s="182" t="s">
        <v>210</v>
      </c>
      <c r="D7" s="53">
        <v>230889</v>
      </c>
      <c r="E7" s="53">
        <v>90</v>
      </c>
      <c r="F7" s="53">
        <f>D7+E7</f>
        <v>230979</v>
      </c>
      <c r="G7" s="53">
        <v>164067</v>
      </c>
      <c r="H7" s="53">
        <v>10355</v>
      </c>
      <c r="I7" s="158">
        <f t="shared" si="0"/>
        <v>174422</v>
      </c>
      <c r="J7" s="53">
        <v>96</v>
      </c>
    </row>
    <row r="8" spans="1:10" ht="11.25" customHeight="1">
      <c r="A8" s="19">
        <v>5</v>
      </c>
      <c r="B8" s="20" t="s">
        <v>14</v>
      </c>
      <c r="C8" s="182" t="s">
        <v>210</v>
      </c>
      <c r="D8" s="53">
        <v>96056</v>
      </c>
      <c r="E8" s="53">
        <v>29</v>
      </c>
      <c r="F8" s="53">
        <f>D8+E8</f>
        <v>96085</v>
      </c>
      <c r="G8" s="53">
        <v>63980</v>
      </c>
      <c r="H8" s="53">
        <v>5559</v>
      </c>
      <c r="I8" s="158">
        <f t="shared" si="0"/>
        <v>69539</v>
      </c>
      <c r="J8" s="53">
        <v>44</v>
      </c>
    </row>
    <row r="9" spans="1:10" ht="11.25" customHeight="1">
      <c r="A9" s="19">
        <v>6</v>
      </c>
      <c r="B9" s="20" t="s">
        <v>15</v>
      </c>
      <c r="C9" s="182" t="s">
        <v>211</v>
      </c>
      <c r="D9" s="53">
        <v>141336</v>
      </c>
      <c r="E9" s="53">
        <v>22</v>
      </c>
      <c r="F9" s="53">
        <f aca="true" t="shared" si="1" ref="F9:F58">D9+E9</f>
        <v>141358</v>
      </c>
      <c r="G9" s="53">
        <v>198473</v>
      </c>
      <c r="H9" s="53">
        <v>8390</v>
      </c>
      <c r="I9" s="158">
        <f t="shared" si="0"/>
        <v>206863</v>
      </c>
      <c r="J9" s="53">
        <v>233</v>
      </c>
    </row>
    <row r="10" spans="1:10" ht="11.25" customHeight="1">
      <c r="A10" s="19">
        <v>7</v>
      </c>
      <c r="B10" s="20" t="s">
        <v>16</v>
      </c>
      <c r="C10" s="182" t="s">
        <v>211</v>
      </c>
      <c r="D10" s="53">
        <v>139231</v>
      </c>
      <c r="E10" s="53">
        <v>318</v>
      </c>
      <c r="F10" s="53">
        <f t="shared" si="1"/>
        <v>139549</v>
      </c>
      <c r="G10" s="53">
        <v>63415</v>
      </c>
      <c r="H10" s="53">
        <v>11793</v>
      </c>
      <c r="I10" s="158">
        <f t="shared" si="0"/>
        <v>75208</v>
      </c>
      <c r="J10" s="53">
        <v>115</v>
      </c>
    </row>
    <row r="11" spans="1:10" ht="11.25" customHeight="1">
      <c r="A11" s="19">
        <v>8</v>
      </c>
      <c r="B11" s="20" t="s">
        <v>17</v>
      </c>
      <c r="C11" s="182" t="s">
        <v>211</v>
      </c>
      <c r="D11" s="53">
        <v>60921</v>
      </c>
      <c r="E11" s="53">
        <v>28</v>
      </c>
      <c r="F11" s="53">
        <f t="shared" si="1"/>
        <v>60949</v>
      </c>
      <c r="G11" s="53">
        <v>42342</v>
      </c>
      <c r="H11" s="53">
        <v>6103</v>
      </c>
      <c r="I11" s="158">
        <f t="shared" si="0"/>
        <v>48445</v>
      </c>
      <c r="J11" s="53">
        <v>31</v>
      </c>
    </row>
    <row r="12" spans="1:10" ht="11.25" customHeight="1">
      <c r="A12" s="19">
        <v>9</v>
      </c>
      <c r="B12" s="20" t="s">
        <v>18</v>
      </c>
      <c r="C12" s="182" t="s">
        <v>211</v>
      </c>
      <c r="D12" s="53">
        <v>39783</v>
      </c>
      <c r="E12" s="53">
        <v>12</v>
      </c>
      <c r="F12" s="53">
        <f t="shared" si="1"/>
        <v>39795</v>
      </c>
      <c r="G12" s="53">
        <v>26894</v>
      </c>
      <c r="H12" s="53">
        <v>5694</v>
      </c>
      <c r="I12" s="158">
        <f t="shared" si="0"/>
        <v>32588</v>
      </c>
      <c r="J12" s="53">
        <v>62</v>
      </c>
    </row>
    <row r="13" spans="1:10" ht="11.25" customHeight="1">
      <c r="A13" s="19">
        <v>10</v>
      </c>
      <c r="B13" s="20" t="s">
        <v>19</v>
      </c>
      <c r="C13" s="182" t="s">
        <v>212</v>
      </c>
      <c r="D13" s="53">
        <v>234752</v>
      </c>
      <c r="E13" s="53">
        <v>28</v>
      </c>
      <c r="F13" s="53">
        <f t="shared" si="1"/>
        <v>234780</v>
      </c>
      <c r="G13" s="53">
        <v>277502</v>
      </c>
      <c r="H13" s="53">
        <v>1557</v>
      </c>
      <c r="I13" s="158">
        <f t="shared" si="0"/>
        <v>279059</v>
      </c>
      <c r="J13" s="53">
        <v>252</v>
      </c>
    </row>
    <row r="14" spans="1:10" ht="11.25" customHeight="1">
      <c r="A14" s="19">
        <v>11</v>
      </c>
      <c r="B14" s="20" t="s">
        <v>20</v>
      </c>
      <c r="C14" s="182" t="s">
        <v>212</v>
      </c>
      <c r="D14" s="53">
        <v>68469</v>
      </c>
      <c r="E14" s="53">
        <v>36</v>
      </c>
      <c r="F14" s="53">
        <f t="shared" si="1"/>
        <v>68505</v>
      </c>
      <c r="G14" s="53">
        <v>70590</v>
      </c>
      <c r="H14" s="53">
        <v>496</v>
      </c>
      <c r="I14" s="158">
        <f t="shared" si="0"/>
        <v>71086</v>
      </c>
      <c r="J14" s="53">
        <v>219</v>
      </c>
    </row>
    <row r="15" spans="1:10" ht="11.25" customHeight="1">
      <c r="A15" s="19">
        <v>12</v>
      </c>
      <c r="B15" s="20" t="s">
        <v>21</v>
      </c>
      <c r="C15" s="182" t="s">
        <v>212</v>
      </c>
      <c r="D15" s="53">
        <v>68575</v>
      </c>
      <c r="E15" s="53">
        <v>55</v>
      </c>
      <c r="F15" s="53">
        <f t="shared" si="1"/>
        <v>68630</v>
      </c>
      <c r="G15" s="53">
        <v>66420</v>
      </c>
      <c r="H15" s="53">
        <v>702</v>
      </c>
      <c r="I15" s="158">
        <f t="shared" si="0"/>
        <v>67122</v>
      </c>
      <c r="J15" s="53">
        <v>83</v>
      </c>
    </row>
    <row r="16" spans="1:10" ht="11.25" customHeight="1">
      <c r="A16" s="19">
        <v>13</v>
      </c>
      <c r="B16" s="20" t="s">
        <v>22</v>
      </c>
      <c r="C16" s="182" t="s">
        <v>212</v>
      </c>
      <c r="D16" s="53">
        <v>53811</v>
      </c>
      <c r="E16" s="53">
        <v>16</v>
      </c>
      <c r="F16" s="53">
        <f t="shared" si="1"/>
        <v>53827</v>
      </c>
      <c r="G16" s="53">
        <v>39047</v>
      </c>
      <c r="H16" s="53">
        <v>1997</v>
      </c>
      <c r="I16" s="158">
        <f t="shared" si="0"/>
        <v>41044</v>
      </c>
      <c r="J16" s="53">
        <v>22</v>
      </c>
    </row>
    <row r="17" spans="1:10" ht="11.25" customHeight="1">
      <c r="A17" s="19">
        <v>14</v>
      </c>
      <c r="B17" s="20" t="s">
        <v>23</v>
      </c>
      <c r="C17" s="182" t="s">
        <v>213</v>
      </c>
      <c r="D17" s="53">
        <v>776280</v>
      </c>
      <c r="E17" s="53">
        <v>103</v>
      </c>
      <c r="F17" s="53">
        <f t="shared" si="1"/>
        <v>776383</v>
      </c>
      <c r="G17" s="53">
        <v>598460</v>
      </c>
      <c r="H17" s="53">
        <v>39301</v>
      </c>
      <c r="I17" s="158">
        <f>SUM(G17:H17)</f>
        <v>637761</v>
      </c>
      <c r="J17" s="53">
        <v>314</v>
      </c>
    </row>
    <row r="18" spans="1:10" ht="11.25" customHeight="1">
      <c r="A18" s="19">
        <v>15</v>
      </c>
      <c r="B18" s="20" t="s">
        <v>24</v>
      </c>
      <c r="C18" s="182" t="s">
        <v>213</v>
      </c>
      <c r="D18" s="53">
        <v>155961</v>
      </c>
      <c r="E18" s="53">
        <v>75</v>
      </c>
      <c r="F18" s="53">
        <f t="shared" si="1"/>
        <v>156036</v>
      </c>
      <c r="G18" s="53">
        <v>168104</v>
      </c>
      <c r="H18" s="53">
        <v>3922</v>
      </c>
      <c r="I18" s="158">
        <f>SUM(G18:H18)</f>
        <v>172026</v>
      </c>
      <c r="J18" s="53">
        <v>77</v>
      </c>
    </row>
    <row r="19" spans="1:10" ht="11.25" customHeight="1">
      <c r="A19" s="19">
        <v>16</v>
      </c>
      <c r="B19" s="20" t="s">
        <v>25</v>
      </c>
      <c r="C19" s="182" t="s">
        <v>213</v>
      </c>
      <c r="D19" s="53">
        <v>35749</v>
      </c>
      <c r="E19" s="53">
        <v>2</v>
      </c>
      <c r="F19" s="53">
        <f t="shared" si="1"/>
        <v>35751</v>
      </c>
      <c r="G19" s="53">
        <v>27633</v>
      </c>
      <c r="H19" s="53">
        <v>313</v>
      </c>
      <c r="I19" s="158">
        <f>SUM(G19:H19)</f>
        <v>27946</v>
      </c>
      <c r="J19" s="53">
        <v>32</v>
      </c>
    </row>
    <row r="20" spans="1:10" ht="11.25" customHeight="1">
      <c r="A20" s="19">
        <v>17</v>
      </c>
      <c r="B20" s="20" t="s">
        <v>26</v>
      </c>
      <c r="C20" s="182" t="s">
        <v>214</v>
      </c>
      <c r="D20" s="53">
        <v>171381</v>
      </c>
      <c r="E20" s="53">
        <v>4</v>
      </c>
      <c r="F20" s="53">
        <f t="shared" si="1"/>
        <v>171385</v>
      </c>
      <c r="G20" s="53">
        <v>220831</v>
      </c>
      <c r="H20" s="53">
        <v>1085</v>
      </c>
      <c r="I20" s="158">
        <f>G20+H20</f>
        <v>221916</v>
      </c>
      <c r="J20" s="53">
        <v>159</v>
      </c>
    </row>
    <row r="21" spans="1:10" ht="11.25" customHeight="1">
      <c r="A21" s="19">
        <v>18</v>
      </c>
      <c r="B21" s="20" t="s">
        <v>27</v>
      </c>
      <c r="C21" s="182" t="s">
        <v>214</v>
      </c>
      <c r="D21" s="53">
        <v>26405</v>
      </c>
      <c r="E21" s="53">
        <v>0</v>
      </c>
      <c r="F21" s="53">
        <f t="shared" si="1"/>
        <v>26405</v>
      </c>
      <c r="G21" s="53">
        <v>34973</v>
      </c>
      <c r="H21" s="53">
        <v>17</v>
      </c>
      <c r="I21" s="158">
        <f>G21+H21</f>
        <v>34990</v>
      </c>
      <c r="J21" s="53">
        <v>39</v>
      </c>
    </row>
    <row r="22" spans="1:10" ht="11.25" customHeight="1">
      <c r="A22" s="19">
        <v>19</v>
      </c>
      <c r="B22" s="20" t="s">
        <v>28</v>
      </c>
      <c r="C22" s="182" t="s">
        <v>215</v>
      </c>
      <c r="D22" s="53">
        <v>502310</v>
      </c>
      <c r="E22" s="53">
        <v>131</v>
      </c>
      <c r="F22" s="53">
        <f t="shared" si="1"/>
        <v>502441</v>
      </c>
      <c r="G22" s="53">
        <v>387109</v>
      </c>
      <c r="H22" s="53">
        <v>30700</v>
      </c>
      <c r="I22" s="158">
        <f aca="true" t="shared" si="2" ref="I22:I33">G22+H22</f>
        <v>417809</v>
      </c>
      <c r="J22" s="53">
        <v>997</v>
      </c>
    </row>
    <row r="23" spans="1:10" ht="11.25" customHeight="1">
      <c r="A23" s="19">
        <v>20</v>
      </c>
      <c r="B23" s="20" t="s">
        <v>29</v>
      </c>
      <c r="C23" s="182" t="s">
        <v>215</v>
      </c>
      <c r="D23" s="53">
        <v>132710</v>
      </c>
      <c r="E23" s="53">
        <v>2783</v>
      </c>
      <c r="F23" s="53">
        <f t="shared" si="1"/>
        <v>135493</v>
      </c>
      <c r="G23" s="53">
        <v>81300</v>
      </c>
      <c r="H23" s="53">
        <v>709</v>
      </c>
      <c r="I23" s="158">
        <f t="shared" si="2"/>
        <v>82009</v>
      </c>
      <c r="J23" s="53">
        <v>17</v>
      </c>
    </row>
    <row r="24" spans="1:10" ht="11.25" customHeight="1">
      <c r="A24" s="19">
        <v>21</v>
      </c>
      <c r="B24" s="20" t="s">
        <v>30</v>
      </c>
      <c r="C24" s="182" t="s">
        <v>215</v>
      </c>
      <c r="D24" s="53">
        <v>79484</v>
      </c>
      <c r="E24" s="53">
        <v>55</v>
      </c>
      <c r="F24" s="53">
        <f t="shared" si="1"/>
        <v>79539</v>
      </c>
      <c r="G24" s="53">
        <v>78627</v>
      </c>
      <c r="H24" s="53">
        <v>6782</v>
      </c>
      <c r="I24" s="158">
        <f t="shared" si="2"/>
        <v>85409</v>
      </c>
      <c r="J24" s="53">
        <v>168</v>
      </c>
    </row>
    <row r="25" spans="1:10" ht="11.25" customHeight="1">
      <c r="A25" s="19">
        <v>22</v>
      </c>
      <c r="B25" s="20" t="s">
        <v>31</v>
      </c>
      <c r="C25" s="182" t="s">
        <v>215</v>
      </c>
      <c r="D25" s="53">
        <v>169227</v>
      </c>
      <c r="E25" s="53">
        <v>26</v>
      </c>
      <c r="F25" s="53">
        <f t="shared" si="1"/>
        <v>169253</v>
      </c>
      <c r="G25" s="53">
        <v>123095</v>
      </c>
      <c r="H25" s="53">
        <v>7289</v>
      </c>
      <c r="I25" s="158">
        <f t="shared" si="2"/>
        <v>130384</v>
      </c>
      <c r="J25" s="53">
        <v>371</v>
      </c>
    </row>
    <row r="26" spans="1:10" ht="11.25" customHeight="1">
      <c r="A26" s="19">
        <v>23</v>
      </c>
      <c r="B26" s="20" t="s">
        <v>32</v>
      </c>
      <c r="C26" s="182" t="s">
        <v>215</v>
      </c>
      <c r="D26" s="53">
        <v>65701</v>
      </c>
      <c r="E26" s="53">
        <v>0</v>
      </c>
      <c r="F26" s="53">
        <f t="shared" si="1"/>
        <v>65701</v>
      </c>
      <c r="G26" s="53">
        <v>44574</v>
      </c>
      <c r="H26" s="53">
        <v>0</v>
      </c>
      <c r="I26" s="158">
        <f t="shared" si="2"/>
        <v>44574</v>
      </c>
      <c r="J26" s="53"/>
    </row>
    <row r="27" spans="1:10" ht="11.25" customHeight="1">
      <c r="A27" s="19">
        <v>24</v>
      </c>
      <c r="B27" s="20" t="s">
        <v>33</v>
      </c>
      <c r="C27" s="182" t="s">
        <v>215</v>
      </c>
      <c r="D27" s="53">
        <v>53657</v>
      </c>
      <c r="E27" s="53">
        <v>58</v>
      </c>
      <c r="F27" s="53">
        <f t="shared" si="1"/>
        <v>53715</v>
      </c>
      <c r="G27" s="53">
        <v>25115</v>
      </c>
      <c r="H27" s="53">
        <v>6279</v>
      </c>
      <c r="I27" s="158">
        <f t="shared" si="2"/>
        <v>31394</v>
      </c>
      <c r="J27" s="53">
        <v>90</v>
      </c>
    </row>
    <row r="28" spans="1:10" ht="11.25" customHeight="1">
      <c r="A28" s="19">
        <v>25</v>
      </c>
      <c r="B28" s="20" t="s">
        <v>34</v>
      </c>
      <c r="C28" s="182" t="s">
        <v>215</v>
      </c>
      <c r="D28" s="53">
        <v>86787</v>
      </c>
      <c r="E28" s="53">
        <v>59</v>
      </c>
      <c r="F28" s="53">
        <f t="shared" si="1"/>
        <v>86846</v>
      </c>
      <c r="G28" s="53">
        <v>51506</v>
      </c>
      <c r="H28" s="53">
        <v>4735</v>
      </c>
      <c r="I28" s="158">
        <f t="shared" si="2"/>
        <v>56241</v>
      </c>
      <c r="J28" s="53">
        <v>114</v>
      </c>
    </row>
    <row r="29" spans="1:10" ht="11.25" customHeight="1">
      <c r="A29" s="19">
        <v>26</v>
      </c>
      <c r="B29" s="20" t="s">
        <v>35</v>
      </c>
      <c r="C29" s="182" t="s">
        <v>215</v>
      </c>
      <c r="D29" s="53">
        <v>77773</v>
      </c>
      <c r="E29" s="53"/>
      <c r="F29" s="53">
        <f t="shared" si="1"/>
        <v>77773</v>
      </c>
      <c r="G29" s="53">
        <v>28138</v>
      </c>
      <c r="H29" s="53">
        <v>2596</v>
      </c>
      <c r="I29" s="158">
        <f t="shared" si="2"/>
        <v>30734</v>
      </c>
      <c r="J29" s="53">
        <v>60</v>
      </c>
    </row>
    <row r="30" spans="1:10" ht="11.25" customHeight="1">
      <c r="A30" s="19">
        <v>27</v>
      </c>
      <c r="B30" s="20" t="s">
        <v>36</v>
      </c>
      <c r="C30" s="182" t="s">
        <v>215</v>
      </c>
      <c r="D30" s="53">
        <v>68568</v>
      </c>
      <c r="E30" s="53">
        <v>93</v>
      </c>
      <c r="F30" s="53">
        <f t="shared" si="1"/>
        <v>68661</v>
      </c>
      <c r="G30" s="53">
        <v>71250</v>
      </c>
      <c r="H30" s="53">
        <v>4605</v>
      </c>
      <c r="I30" s="158">
        <f t="shared" si="2"/>
        <v>75855</v>
      </c>
      <c r="J30" s="53">
        <v>112</v>
      </c>
    </row>
    <row r="31" spans="1:10" ht="11.25" customHeight="1">
      <c r="A31" s="19">
        <v>28</v>
      </c>
      <c r="B31" s="20" t="s">
        <v>37</v>
      </c>
      <c r="C31" s="182" t="s">
        <v>215</v>
      </c>
      <c r="D31" s="53">
        <v>80929</v>
      </c>
      <c r="E31" s="53">
        <v>102</v>
      </c>
      <c r="F31" s="53">
        <f t="shared" si="1"/>
        <v>81031</v>
      </c>
      <c r="G31" s="53">
        <v>57875</v>
      </c>
      <c r="H31" s="53">
        <v>8282</v>
      </c>
      <c r="I31" s="158">
        <f t="shared" si="2"/>
        <v>66157</v>
      </c>
      <c r="J31" s="53">
        <v>37</v>
      </c>
    </row>
    <row r="32" spans="1:10" ht="11.25" customHeight="1">
      <c r="A32" s="19">
        <v>29</v>
      </c>
      <c r="B32" s="20" t="s">
        <v>38</v>
      </c>
      <c r="C32" s="182" t="s">
        <v>215</v>
      </c>
      <c r="D32" s="53">
        <v>70631</v>
      </c>
      <c r="E32" s="53">
        <v>9</v>
      </c>
      <c r="F32" s="53">
        <f t="shared" si="1"/>
        <v>70640</v>
      </c>
      <c r="G32" s="53">
        <v>49713</v>
      </c>
      <c r="H32" s="53">
        <v>4406</v>
      </c>
      <c r="I32" s="158">
        <f t="shared" si="2"/>
        <v>54119</v>
      </c>
      <c r="J32" s="53">
        <v>86</v>
      </c>
    </row>
    <row r="33" spans="1:10" ht="11.25" customHeight="1">
      <c r="A33" s="19">
        <v>30</v>
      </c>
      <c r="B33" s="20" t="s">
        <v>39</v>
      </c>
      <c r="C33" s="182" t="s">
        <v>215</v>
      </c>
      <c r="D33" s="53">
        <v>56364</v>
      </c>
      <c r="E33" s="53">
        <v>30</v>
      </c>
      <c r="F33" s="53">
        <f t="shared" si="1"/>
        <v>56394</v>
      </c>
      <c r="G33" s="53">
        <v>31671</v>
      </c>
      <c r="H33" s="53">
        <v>4816</v>
      </c>
      <c r="I33" s="158">
        <f t="shared" si="2"/>
        <v>36487</v>
      </c>
      <c r="J33" s="53">
        <v>29</v>
      </c>
    </row>
    <row r="34" spans="1:10" ht="11.25" customHeight="1">
      <c r="A34" s="19">
        <v>31</v>
      </c>
      <c r="B34" s="20" t="s">
        <v>40</v>
      </c>
      <c r="C34" s="182" t="s">
        <v>216</v>
      </c>
      <c r="D34" s="53">
        <v>508367</v>
      </c>
      <c r="E34" s="53">
        <v>193</v>
      </c>
      <c r="F34" s="53">
        <f t="shared" si="1"/>
        <v>508560</v>
      </c>
      <c r="G34" s="53">
        <v>648152</v>
      </c>
      <c r="H34" s="53">
        <v>4693</v>
      </c>
      <c r="I34" s="158">
        <f>SUM(G34:H34)</f>
        <v>652845</v>
      </c>
      <c r="J34" s="53">
        <v>637</v>
      </c>
    </row>
    <row r="35" spans="1:10" ht="11.25" customHeight="1">
      <c r="A35" s="19">
        <v>32</v>
      </c>
      <c r="B35" s="20" t="s">
        <v>41</v>
      </c>
      <c r="C35" s="182" t="s">
        <v>216</v>
      </c>
      <c r="D35" s="53">
        <v>509517</v>
      </c>
      <c r="E35" s="53">
        <v>770</v>
      </c>
      <c r="F35" s="53">
        <f t="shared" si="1"/>
        <v>510287</v>
      </c>
      <c r="G35" s="53">
        <v>293080</v>
      </c>
      <c r="H35" s="53">
        <v>13830</v>
      </c>
      <c r="I35" s="158">
        <f aca="true" t="shared" si="3" ref="I35:I45">SUM(G35:H35)</f>
        <v>306910</v>
      </c>
      <c r="J35" s="53">
        <v>189</v>
      </c>
    </row>
    <row r="36" spans="1:10" ht="11.25" customHeight="1">
      <c r="A36" s="19">
        <v>33</v>
      </c>
      <c r="B36" s="20" t="s">
        <v>42</v>
      </c>
      <c r="C36" s="182" t="s">
        <v>216</v>
      </c>
      <c r="D36" s="53">
        <v>389255</v>
      </c>
      <c r="E36" s="53">
        <v>165</v>
      </c>
      <c r="F36" s="53">
        <f t="shared" si="1"/>
        <v>389420</v>
      </c>
      <c r="G36" s="53">
        <v>279419</v>
      </c>
      <c r="H36" s="53">
        <v>6531</v>
      </c>
      <c r="I36" s="158">
        <f t="shared" si="3"/>
        <v>285950</v>
      </c>
      <c r="J36" s="53">
        <v>72</v>
      </c>
    </row>
    <row r="37" spans="1:10" ht="11.25" customHeight="1">
      <c r="A37" s="19">
        <v>34</v>
      </c>
      <c r="B37" s="20" t="s">
        <v>43</v>
      </c>
      <c r="C37" s="182" t="s">
        <v>216</v>
      </c>
      <c r="D37" s="53">
        <v>567282</v>
      </c>
      <c r="E37" s="53">
        <v>4</v>
      </c>
      <c r="F37" s="53">
        <f t="shared" si="1"/>
        <v>567286</v>
      </c>
      <c r="G37" s="53">
        <v>439473</v>
      </c>
      <c r="H37" s="53">
        <v>10510</v>
      </c>
      <c r="I37" s="158">
        <f t="shared" si="3"/>
        <v>449983</v>
      </c>
      <c r="J37" s="53">
        <v>104</v>
      </c>
    </row>
    <row r="38" spans="1:10" ht="11.25" customHeight="1">
      <c r="A38" s="19">
        <v>35</v>
      </c>
      <c r="B38" s="20" t="s">
        <v>44</v>
      </c>
      <c r="C38" s="182" t="s">
        <v>216</v>
      </c>
      <c r="D38" s="53">
        <v>661558</v>
      </c>
      <c r="E38" s="53">
        <v>158</v>
      </c>
      <c r="F38" s="53">
        <f t="shared" si="1"/>
        <v>661716</v>
      </c>
      <c r="G38" s="53">
        <v>501071</v>
      </c>
      <c r="H38" s="53">
        <v>13554</v>
      </c>
      <c r="I38" s="158">
        <f t="shared" si="3"/>
        <v>514625</v>
      </c>
      <c r="J38" s="53">
        <v>96</v>
      </c>
    </row>
    <row r="39" spans="1:10" ht="11.25" customHeight="1">
      <c r="A39" s="19">
        <v>36</v>
      </c>
      <c r="B39" s="20" t="s">
        <v>45</v>
      </c>
      <c r="C39" s="182" t="s">
        <v>216</v>
      </c>
      <c r="D39" s="53">
        <v>451126</v>
      </c>
      <c r="E39" s="53"/>
      <c r="F39" s="53">
        <f t="shared" si="1"/>
        <v>451126</v>
      </c>
      <c r="G39" s="53">
        <v>170088</v>
      </c>
      <c r="H39" s="53">
        <v>171233</v>
      </c>
      <c r="I39" s="158">
        <f t="shared" si="3"/>
        <v>341321</v>
      </c>
      <c r="J39" s="53">
        <v>161</v>
      </c>
    </row>
    <row r="40" spans="1:10" ht="11.25" customHeight="1">
      <c r="A40" s="19">
        <v>37</v>
      </c>
      <c r="B40" s="20" t="s">
        <v>46</v>
      </c>
      <c r="C40" s="182" t="s">
        <v>216</v>
      </c>
      <c r="D40" s="53">
        <v>222683</v>
      </c>
      <c r="E40" s="53">
        <v>48</v>
      </c>
      <c r="F40" s="53">
        <f t="shared" si="1"/>
        <v>222731</v>
      </c>
      <c r="G40" s="53">
        <v>142451</v>
      </c>
      <c r="H40" s="53">
        <v>15229</v>
      </c>
      <c r="I40" s="158">
        <f t="shared" si="3"/>
        <v>157680</v>
      </c>
      <c r="J40" s="53">
        <v>207</v>
      </c>
    </row>
    <row r="41" spans="1:10" ht="11.25" customHeight="1">
      <c r="A41" s="19">
        <v>38</v>
      </c>
      <c r="B41" s="20" t="s">
        <v>47</v>
      </c>
      <c r="C41" s="182" t="s">
        <v>216</v>
      </c>
      <c r="D41" s="53">
        <v>177584</v>
      </c>
      <c r="E41" s="53">
        <v>4</v>
      </c>
      <c r="F41" s="53">
        <f t="shared" si="1"/>
        <v>177588</v>
      </c>
      <c r="G41" s="53">
        <v>115815</v>
      </c>
      <c r="H41" s="53">
        <v>1231</v>
      </c>
      <c r="I41" s="158">
        <f t="shared" si="3"/>
        <v>117046</v>
      </c>
      <c r="J41" s="53">
        <v>84</v>
      </c>
    </row>
    <row r="42" spans="1:10" ht="11.25" customHeight="1">
      <c r="A42" s="19">
        <v>39</v>
      </c>
      <c r="B42" s="20" t="s">
        <v>48</v>
      </c>
      <c r="C42" s="182" t="s">
        <v>216</v>
      </c>
      <c r="D42" s="53">
        <v>120202</v>
      </c>
      <c r="E42" s="53">
        <v>6</v>
      </c>
      <c r="F42" s="53">
        <f t="shared" si="1"/>
        <v>120208</v>
      </c>
      <c r="G42" s="53">
        <v>76971</v>
      </c>
      <c r="H42" s="53">
        <v>8017</v>
      </c>
      <c r="I42" s="158">
        <f t="shared" si="3"/>
        <v>84988</v>
      </c>
      <c r="J42" s="53">
        <v>58</v>
      </c>
    </row>
    <row r="43" spans="1:10" ht="11.25" customHeight="1">
      <c r="A43" s="19">
        <v>40</v>
      </c>
      <c r="B43" s="20" t="s">
        <v>49</v>
      </c>
      <c r="C43" s="182" t="s">
        <v>216</v>
      </c>
      <c r="D43" s="53">
        <v>112027</v>
      </c>
      <c r="E43" s="53">
        <v>8</v>
      </c>
      <c r="F43" s="53">
        <f t="shared" si="1"/>
        <v>112035</v>
      </c>
      <c r="G43" s="53">
        <v>116392</v>
      </c>
      <c r="H43" s="53">
        <v>9274</v>
      </c>
      <c r="I43" s="158">
        <f t="shared" si="3"/>
        <v>125666</v>
      </c>
      <c r="J43" s="53">
        <v>51</v>
      </c>
    </row>
    <row r="44" spans="1:10" ht="11.25" customHeight="1">
      <c r="A44" s="19">
        <v>41</v>
      </c>
      <c r="B44" s="20" t="s">
        <v>50</v>
      </c>
      <c r="C44" s="182" t="s">
        <v>216</v>
      </c>
      <c r="D44" s="53">
        <v>109847</v>
      </c>
      <c r="E44" s="53">
        <v>3138</v>
      </c>
      <c r="F44" s="53">
        <f t="shared" si="1"/>
        <v>112985</v>
      </c>
      <c r="G44" s="53">
        <v>51588</v>
      </c>
      <c r="H44" s="53">
        <v>5548</v>
      </c>
      <c r="I44" s="158">
        <f t="shared" si="3"/>
        <v>57136</v>
      </c>
      <c r="J44" s="53">
        <v>155</v>
      </c>
    </row>
    <row r="45" spans="1:10" ht="11.25" customHeight="1">
      <c r="A45" s="19">
        <v>42</v>
      </c>
      <c r="B45" s="20" t="s">
        <v>51</v>
      </c>
      <c r="C45" s="182" t="s">
        <v>216</v>
      </c>
      <c r="D45" s="53">
        <v>71900</v>
      </c>
      <c r="E45" s="53">
        <v>44</v>
      </c>
      <c r="F45" s="53">
        <f t="shared" si="1"/>
        <v>71944</v>
      </c>
      <c r="G45" s="53">
        <v>58609</v>
      </c>
      <c r="H45" s="53">
        <v>5411</v>
      </c>
      <c r="I45" s="158">
        <f t="shared" si="3"/>
        <v>64020</v>
      </c>
      <c r="J45" s="53">
        <v>34</v>
      </c>
    </row>
    <row r="46" spans="1:10" ht="11.25" customHeight="1">
      <c r="A46" s="19">
        <v>43</v>
      </c>
      <c r="B46" s="20" t="s">
        <v>52</v>
      </c>
      <c r="C46" s="182" t="s">
        <v>217</v>
      </c>
      <c r="D46" s="53">
        <v>458288</v>
      </c>
      <c r="E46" s="53">
        <v>242</v>
      </c>
      <c r="F46" s="53">
        <f t="shared" si="1"/>
        <v>458530</v>
      </c>
      <c r="G46" s="53">
        <v>397872</v>
      </c>
      <c r="H46" s="53">
        <v>12763</v>
      </c>
      <c r="I46" s="158">
        <f>SUM(G46:H46)</f>
        <v>410635</v>
      </c>
      <c r="J46" s="53">
        <v>613</v>
      </c>
    </row>
    <row r="47" spans="1:10" ht="11.25" customHeight="1">
      <c r="A47" s="19">
        <v>44</v>
      </c>
      <c r="B47" s="20" t="s">
        <v>53</v>
      </c>
      <c r="C47" s="182" t="s">
        <v>217</v>
      </c>
      <c r="D47" s="53">
        <v>132521</v>
      </c>
      <c r="E47" s="53">
        <v>0</v>
      </c>
      <c r="F47" s="53">
        <f t="shared" si="1"/>
        <v>132521</v>
      </c>
      <c r="G47" s="53">
        <v>108663</v>
      </c>
      <c r="H47" s="53">
        <v>20643</v>
      </c>
      <c r="I47" s="158">
        <f aca="true" t="shared" si="4" ref="I47:I54">SUM(G47:H47)</f>
        <v>129306</v>
      </c>
      <c r="J47" s="53">
        <v>369</v>
      </c>
    </row>
    <row r="48" spans="1:10" ht="11.25" customHeight="1">
      <c r="A48" s="19">
        <v>45</v>
      </c>
      <c r="B48" s="20" t="s">
        <v>54</v>
      </c>
      <c r="C48" s="182" t="s">
        <v>217</v>
      </c>
      <c r="D48" s="53">
        <v>126722</v>
      </c>
      <c r="E48" s="53">
        <v>4</v>
      </c>
      <c r="F48" s="53">
        <f t="shared" si="1"/>
        <v>126726</v>
      </c>
      <c r="G48" s="53">
        <v>171745</v>
      </c>
      <c r="H48" s="53">
        <v>6106</v>
      </c>
      <c r="I48" s="158">
        <f t="shared" si="4"/>
        <v>177851</v>
      </c>
      <c r="J48" s="53">
        <v>109</v>
      </c>
    </row>
    <row r="49" spans="1:10" ht="11.25" customHeight="1">
      <c r="A49" s="19">
        <v>46</v>
      </c>
      <c r="B49" s="20" t="s">
        <v>87</v>
      </c>
      <c r="C49" s="182" t="s">
        <v>217</v>
      </c>
      <c r="D49" s="53">
        <v>44982</v>
      </c>
      <c r="E49" s="53">
        <v>187</v>
      </c>
      <c r="F49" s="53">
        <f t="shared" si="1"/>
        <v>45169</v>
      </c>
      <c r="G49" s="53">
        <v>37142</v>
      </c>
      <c r="H49" s="53">
        <v>2286</v>
      </c>
      <c r="I49" s="158">
        <f t="shared" si="4"/>
        <v>39428</v>
      </c>
      <c r="J49" s="53">
        <v>88</v>
      </c>
    </row>
    <row r="50" spans="1:10" ht="11.25" customHeight="1">
      <c r="A50" s="19">
        <v>47</v>
      </c>
      <c r="B50" s="20" t="s">
        <v>56</v>
      </c>
      <c r="C50" s="182" t="s">
        <v>217</v>
      </c>
      <c r="D50" s="53">
        <v>97854</v>
      </c>
      <c r="E50" s="53">
        <v>30</v>
      </c>
      <c r="F50" s="53">
        <f t="shared" si="1"/>
        <v>97884</v>
      </c>
      <c r="G50" s="53">
        <v>51445</v>
      </c>
      <c r="H50" s="53">
        <v>5741</v>
      </c>
      <c r="I50" s="158">
        <f t="shared" si="4"/>
        <v>57186</v>
      </c>
      <c r="J50" s="53">
        <v>149</v>
      </c>
    </row>
    <row r="51" spans="1:10" ht="11.25" customHeight="1">
      <c r="A51" s="19">
        <v>48</v>
      </c>
      <c r="B51" s="20" t="s">
        <v>57</v>
      </c>
      <c r="C51" s="182" t="s">
        <v>217</v>
      </c>
      <c r="D51" s="53">
        <v>47714</v>
      </c>
      <c r="E51" s="53">
        <v>32</v>
      </c>
      <c r="F51" s="53">
        <f t="shared" si="1"/>
        <v>47746</v>
      </c>
      <c r="G51" s="53">
        <v>25539</v>
      </c>
      <c r="H51" s="53">
        <v>4611</v>
      </c>
      <c r="I51" s="158">
        <f t="shared" si="4"/>
        <v>30150</v>
      </c>
      <c r="J51" s="53">
        <v>48</v>
      </c>
    </row>
    <row r="52" spans="1:10" ht="11.25" customHeight="1">
      <c r="A52" s="19">
        <v>49</v>
      </c>
      <c r="B52" s="20" t="s">
        <v>58</v>
      </c>
      <c r="C52" s="182" t="s">
        <v>217</v>
      </c>
      <c r="D52" s="53">
        <v>61723</v>
      </c>
      <c r="E52" s="53">
        <v>42</v>
      </c>
      <c r="F52" s="53">
        <f t="shared" si="1"/>
        <v>61765</v>
      </c>
      <c r="G52" s="53">
        <v>75122</v>
      </c>
      <c r="H52" s="53">
        <v>3812</v>
      </c>
      <c r="I52" s="158">
        <f t="shared" si="4"/>
        <v>78934</v>
      </c>
      <c r="J52" s="53">
        <v>18</v>
      </c>
    </row>
    <row r="53" spans="1:10" ht="12.75">
      <c r="A53" s="19">
        <v>50</v>
      </c>
      <c r="B53" s="20" t="s">
        <v>59</v>
      </c>
      <c r="C53" s="182" t="s">
        <v>217</v>
      </c>
      <c r="D53" s="53">
        <v>43304</v>
      </c>
      <c r="E53" s="53">
        <v>130</v>
      </c>
      <c r="F53" s="53">
        <f t="shared" si="1"/>
        <v>43434</v>
      </c>
      <c r="G53" s="53">
        <v>29797</v>
      </c>
      <c r="H53" s="53">
        <v>35109</v>
      </c>
      <c r="I53" s="158">
        <f t="shared" si="4"/>
        <v>64906</v>
      </c>
      <c r="J53" s="53">
        <v>32</v>
      </c>
    </row>
    <row r="54" spans="1:10" ht="12.75">
      <c r="A54" s="19">
        <v>51</v>
      </c>
      <c r="B54" s="20" t="s">
        <v>60</v>
      </c>
      <c r="C54" s="182" t="s">
        <v>217</v>
      </c>
      <c r="D54" s="53">
        <v>27282</v>
      </c>
      <c r="E54" s="53">
        <v>14</v>
      </c>
      <c r="F54" s="53">
        <f t="shared" si="1"/>
        <v>27296</v>
      </c>
      <c r="G54" s="53">
        <v>20580</v>
      </c>
      <c r="H54" s="53">
        <v>3019</v>
      </c>
      <c r="I54" s="158">
        <f t="shared" si="4"/>
        <v>23599</v>
      </c>
      <c r="J54" s="53">
        <v>89</v>
      </c>
    </row>
    <row r="55" spans="1:10" ht="12.75">
      <c r="A55" s="19">
        <v>52</v>
      </c>
      <c r="B55" s="20" t="s">
        <v>61</v>
      </c>
      <c r="C55" s="182" t="s">
        <v>218</v>
      </c>
      <c r="D55" s="53">
        <v>297765</v>
      </c>
      <c r="E55" s="53">
        <v>3</v>
      </c>
      <c r="F55" s="53">
        <f t="shared" si="1"/>
        <v>297768</v>
      </c>
      <c r="G55" s="53">
        <v>261442</v>
      </c>
      <c r="H55" s="53">
        <v>6158</v>
      </c>
      <c r="I55" s="158">
        <f>G55+H55</f>
        <v>267600</v>
      </c>
      <c r="J55" s="53">
        <v>2281</v>
      </c>
    </row>
    <row r="56" spans="1:10" ht="12.75">
      <c r="A56" s="19">
        <v>53</v>
      </c>
      <c r="B56" s="20" t="s">
        <v>62</v>
      </c>
      <c r="C56" s="182" t="s">
        <v>218</v>
      </c>
      <c r="D56" s="53">
        <v>119028</v>
      </c>
      <c r="E56" s="53">
        <v>0</v>
      </c>
      <c r="F56" s="53">
        <f t="shared" si="1"/>
        <v>119028</v>
      </c>
      <c r="G56" s="53">
        <v>57496</v>
      </c>
      <c r="H56" s="53">
        <v>99</v>
      </c>
      <c r="I56" s="158">
        <f>G56+H56</f>
        <v>57595</v>
      </c>
      <c r="J56" s="53">
        <v>147</v>
      </c>
    </row>
    <row r="57" spans="1:10" ht="12.75">
      <c r="A57" s="19">
        <v>54</v>
      </c>
      <c r="B57" s="20" t="s">
        <v>63</v>
      </c>
      <c r="C57" s="182" t="s">
        <v>218</v>
      </c>
      <c r="D57" s="53">
        <v>159364</v>
      </c>
      <c r="E57" s="53">
        <v>960</v>
      </c>
      <c r="F57" s="53">
        <f t="shared" si="1"/>
        <v>160324</v>
      </c>
      <c r="G57" s="53">
        <v>126474</v>
      </c>
      <c r="H57" s="53">
        <v>1133</v>
      </c>
      <c r="I57" s="158">
        <f aca="true" t="shared" si="5" ref="I57:I64">G57+H57</f>
        <v>127607</v>
      </c>
      <c r="J57" s="53">
        <v>887</v>
      </c>
    </row>
    <row r="58" spans="1:10" ht="12.75">
      <c r="A58" s="19">
        <v>55</v>
      </c>
      <c r="B58" s="20" t="s">
        <v>64</v>
      </c>
      <c r="C58" s="182" t="s">
        <v>218</v>
      </c>
      <c r="D58" s="53">
        <v>89798</v>
      </c>
      <c r="E58" s="53">
        <v>31</v>
      </c>
      <c r="F58" s="53">
        <f t="shared" si="1"/>
        <v>89829</v>
      </c>
      <c r="G58" s="53">
        <v>61750</v>
      </c>
      <c r="H58" s="53">
        <v>4802</v>
      </c>
      <c r="I58" s="158">
        <f t="shared" si="5"/>
        <v>66552</v>
      </c>
      <c r="J58" s="53">
        <v>101</v>
      </c>
    </row>
    <row r="59" spans="1:10" ht="12.75">
      <c r="A59" s="19">
        <v>56</v>
      </c>
      <c r="B59" s="20" t="s">
        <v>65</v>
      </c>
      <c r="C59" s="182" t="s">
        <v>218</v>
      </c>
      <c r="D59" s="53">
        <v>66993</v>
      </c>
      <c r="E59" s="53">
        <v>7</v>
      </c>
      <c r="F59" s="53">
        <f aca="true" t="shared" si="6" ref="F59:F64">D59+E59</f>
        <v>67000</v>
      </c>
      <c r="G59" s="53">
        <v>48183</v>
      </c>
      <c r="H59" s="53">
        <v>2313</v>
      </c>
      <c r="I59" s="158">
        <f t="shared" si="5"/>
        <v>50496</v>
      </c>
      <c r="J59" s="53">
        <v>95</v>
      </c>
    </row>
    <row r="60" spans="1:10" ht="12.75">
      <c r="A60" s="19">
        <v>57</v>
      </c>
      <c r="B60" s="20" t="s">
        <v>66</v>
      </c>
      <c r="C60" s="182" t="s">
        <v>218</v>
      </c>
      <c r="D60" s="53">
        <v>41830</v>
      </c>
      <c r="E60" s="53">
        <v>6</v>
      </c>
      <c r="F60" s="53">
        <f t="shared" si="6"/>
        <v>41836</v>
      </c>
      <c r="G60" s="53">
        <v>32568</v>
      </c>
      <c r="H60" s="53">
        <v>236</v>
      </c>
      <c r="I60" s="158">
        <f t="shared" si="5"/>
        <v>32804</v>
      </c>
      <c r="J60" s="53">
        <v>78</v>
      </c>
    </row>
    <row r="61" spans="1:10" ht="12.75">
      <c r="A61" s="19">
        <v>58</v>
      </c>
      <c r="B61" s="20" t="s">
        <v>67</v>
      </c>
      <c r="C61" s="182" t="s">
        <v>219</v>
      </c>
      <c r="D61" s="53">
        <v>365355</v>
      </c>
      <c r="E61" s="53">
        <v>90</v>
      </c>
      <c r="F61" s="53">
        <f t="shared" si="6"/>
        <v>365445</v>
      </c>
      <c r="G61" s="53">
        <v>426054</v>
      </c>
      <c r="H61" s="53">
        <v>881</v>
      </c>
      <c r="I61" s="158">
        <f t="shared" si="5"/>
        <v>426935</v>
      </c>
      <c r="J61" s="53">
        <v>446</v>
      </c>
    </row>
    <row r="62" spans="1:10" ht="12.75">
      <c r="A62" s="19">
        <v>59</v>
      </c>
      <c r="B62" s="20" t="s">
        <v>68</v>
      </c>
      <c r="C62" s="182" t="s">
        <v>219</v>
      </c>
      <c r="D62" s="53">
        <v>132695</v>
      </c>
      <c r="E62" s="53">
        <v>286</v>
      </c>
      <c r="F62" s="53">
        <f t="shared" si="6"/>
        <v>132981</v>
      </c>
      <c r="G62" s="53">
        <v>159764</v>
      </c>
      <c r="H62" s="53">
        <v>2234</v>
      </c>
      <c r="I62" s="158">
        <f t="shared" si="5"/>
        <v>161998</v>
      </c>
      <c r="J62" s="53">
        <v>19</v>
      </c>
    </row>
    <row r="63" spans="1:10" ht="12.75">
      <c r="A63" s="19">
        <v>60</v>
      </c>
      <c r="B63" s="20" t="s">
        <v>69</v>
      </c>
      <c r="C63" s="182" t="s">
        <v>219</v>
      </c>
      <c r="D63" s="53">
        <v>108982</v>
      </c>
      <c r="E63" s="53">
        <v>5</v>
      </c>
      <c r="F63" s="53">
        <f t="shared" si="6"/>
        <v>108987</v>
      </c>
      <c r="G63" s="53">
        <v>88629</v>
      </c>
      <c r="H63" s="53">
        <v>3770</v>
      </c>
      <c r="I63" s="158">
        <f t="shared" si="5"/>
        <v>92399</v>
      </c>
      <c r="J63" s="53">
        <v>118</v>
      </c>
    </row>
    <row r="64" spans="1:10" ht="12.75">
      <c r="A64" s="19">
        <v>61</v>
      </c>
      <c r="B64" s="20" t="s">
        <v>70</v>
      </c>
      <c r="C64" s="182" t="s">
        <v>219</v>
      </c>
      <c r="D64" s="53">
        <v>78824</v>
      </c>
      <c r="E64" s="53">
        <v>9</v>
      </c>
      <c r="F64" s="53">
        <f t="shared" si="6"/>
        <v>78833</v>
      </c>
      <c r="G64" s="53">
        <v>59125</v>
      </c>
      <c r="H64" s="53">
        <v>2650</v>
      </c>
      <c r="I64" s="158">
        <f t="shared" si="5"/>
        <v>61775</v>
      </c>
      <c r="J64" s="53">
        <v>63</v>
      </c>
    </row>
    <row r="65" spans="1:10" ht="12.75">
      <c r="A65" s="184"/>
      <c r="B65" s="64" t="s">
        <v>71</v>
      </c>
      <c r="C65" s="184"/>
      <c r="D65" s="23">
        <f>SUM(D4:D64)</f>
        <v>10926636</v>
      </c>
      <c r="E65" s="23">
        <f aca="true" t="shared" si="7" ref="E65:J65">SUM(E4:E64)</f>
        <v>11195</v>
      </c>
      <c r="F65" s="23">
        <f t="shared" si="7"/>
        <v>10937831</v>
      </c>
      <c r="G65" s="23">
        <f t="shared" si="7"/>
        <v>8856072</v>
      </c>
      <c r="H65" s="23">
        <f t="shared" si="7"/>
        <v>617472</v>
      </c>
      <c r="I65" s="23">
        <f t="shared" si="7"/>
        <v>9473544</v>
      </c>
      <c r="J65" s="23">
        <f t="shared" si="7"/>
        <v>11886</v>
      </c>
    </row>
    <row r="66" spans="1:10" ht="12.75">
      <c r="A66" s="27"/>
      <c r="B66" s="25"/>
      <c r="C66" s="25"/>
      <c r="D66" s="26"/>
      <c r="E66" s="26"/>
      <c r="F66" s="26"/>
      <c r="G66" s="26"/>
      <c r="H66" s="26"/>
      <c r="I66" s="26"/>
      <c r="J66" s="26"/>
    </row>
    <row r="67" spans="4:10" ht="12.75">
      <c r="D67" s="26"/>
      <c r="E67" s="26"/>
      <c r="F67" s="26"/>
      <c r="G67" s="26"/>
      <c r="H67" s="26"/>
      <c r="I67" s="26"/>
      <c r="J67" s="26"/>
    </row>
  </sheetData>
  <mergeCells count="1">
    <mergeCell ref="A1:J1"/>
  </mergeCell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pane xSplit="3" ySplit="3" topLeftCell="D5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62" sqref="F62"/>
    </sheetView>
  </sheetViews>
  <sheetFormatPr defaultColWidth="9.00390625" defaultRowHeight="12.75"/>
  <cols>
    <col min="1" max="1" width="4.75390625" style="0" customWidth="1"/>
    <col min="2" max="2" width="15.125" style="0" customWidth="1"/>
    <col min="3" max="3" width="5.125" style="0" bestFit="1" customWidth="1"/>
    <col min="4" max="4" width="13.00390625" style="0" customWidth="1"/>
    <col min="5" max="5" width="12.625" style="2" customWidth="1"/>
    <col min="6" max="6" width="13.00390625" style="1" bestFit="1" customWidth="1"/>
    <col min="7" max="7" width="11.75390625" style="2" customWidth="1"/>
    <col min="8" max="8" width="10.875" style="0" customWidth="1"/>
    <col min="9" max="9" width="13.00390625" style="1" customWidth="1"/>
  </cols>
  <sheetData>
    <row r="1" spans="1:8" s="1" customFormat="1" ht="12.75">
      <c r="A1" s="13" t="s">
        <v>193</v>
      </c>
      <c r="B1" s="13"/>
      <c r="C1" s="13"/>
      <c r="D1" s="13"/>
      <c r="E1" s="13"/>
      <c r="F1" s="13"/>
      <c r="G1" s="13"/>
      <c r="H1" s="13"/>
    </row>
    <row r="2" spans="1:9" s="1" customFormat="1" ht="12.75">
      <c r="A2" s="13"/>
      <c r="B2" s="13"/>
      <c r="C2" s="13"/>
      <c r="D2" s="127"/>
      <c r="E2" s="127"/>
      <c r="F2" s="127"/>
      <c r="G2" s="127"/>
      <c r="H2" s="127"/>
      <c r="I2" s="127"/>
    </row>
    <row r="3" spans="1:9" s="162" customFormat="1" ht="39.75" customHeight="1">
      <c r="A3" s="160" t="s">
        <v>1</v>
      </c>
      <c r="B3" s="160" t="s">
        <v>2</v>
      </c>
      <c r="C3" s="17" t="s">
        <v>97</v>
      </c>
      <c r="D3" s="161" t="s">
        <v>194</v>
      </c>
      <c r="E3" s="161" t="s">
        <v>195</v>
      </c>
      <c r="F3" s="161" t="s">
        <v>196</v>
      </c>
      <c r="G3" s="161" t="s">
        <v>197</v>
      </c>
      <c r="H3" s="161" t="s">
        <v>198</v>
      </c>
      <c r="I3" s="161" t="s">
        <v>199</v>
      </c>
    </row>
    <row r="4" spans="1:9" ht="11.25" customHeight="1">
      <c r="A4" s="19">
        <v>1</v>
      </c>
      <c r="B4" s="20" t="s">
        <v>10</v>
      </c>
      <c r="C4" s="182" t="s">
        <v>210</v>
      </c>
      <c r="D4" s="78">
        <v>252899409</v>
      </c>
      <c r="E4" s="21">
        <v>32820305</v>
      </c>
      <c r="F4" s="82">
        <v>0</v>
      </c>
      <c r="G4" s="21">
        <v>35297048</v>
      </c>
      <c r="H4" s="21">
        <v>1111130</v>
      </c>
      <c r="I4" s="163">
        <f>D4+E4+F4+G4+H4</f>
        <v>322127892</v>
      </c>
    </row>
    <row r="5" spans="1:9" ht="11.25" customHeight="1">
      <c r="A5" s="19">
        <v>2</v>
      </c>
      <c r="B5" s="20" t="s">
        <v>11</v>
      </c>
      <c r="C5" s="182" t="s">
        <v>210</v>
      </c>
      <c r="D5" s="21">
        <v>87481000</v>
      </c>
      <c r="E5" s="80">
        <v>14392000</v>
      </c>
      <c r="F5" s="21"/>
      <c r="G5" s="43">
        <v>12939000</v>
      </c>
      <c r="H5" s="21">
        <v>0</v>
      </c>
      <c r="I5" s="163">
        <f>D5+E5+F5+G5+H5</f>
        <v>114812000</v>
      </c>
    </row>
    <row r="6" spans="1:9" ht="11.25" customHeight="1">
      <c r="A6" s="19">
        <v>3</v>
      </c>
      <c r="B6" s="20" t="s">
        <v>12</v>
      </c>
      <c r="C6" s="182" t="s">
        <v>210</v>
      </c>
      <c r="D6" s="21">
        <v>125741148</v>
      </c>
      <c r="E6" s="21">
        <v>10188484</v>
      </c>
      <c r="F6" s="78"/>
      <c r="G6" s="21">
        <v>19269083</v>
      </c>
      <c r="H6" s="21">
        <v>2936412</v>
      </c>
      <c r="I6" s="163">
        <f aca="true" t="shared" si="0" ref="I6:I54">D6+E6+F6+G6+H6</f>
        <v>158135127</v>
      </c>
    </row>
    <row r="7" spans="1:9" ht="11.25" customHeight="1">
      <c r="A7" s="19">
        <v>4</v>
      </c>
      <c r="B7" s="20" t="s">
        <v>13</v>
      </c>
      <c r="C7" s="182" t="s">
        <v>210</v>
      </c>
      <c r="D7" s="21">
        <v>110957260</v>
      </c>
      <c r="E7" s="21">
        <v>15942557</v>
      </c>
      <c r="F7" s="82"/>
      <c r="G7" s="78">
        <v>16592066</v>
      </c>
      <c r="H7" s="21">
        <v>2061110</v>
      </c>
      <c r="I7" s="163">
        <f t="shared" si="0"/>
        <v>145552993</v>
      </c>
    </row>
    <row r="8" spans="1:9" ht="11.25" customHeight="1">
      <c r="A8" s="19">
        <v>5</v>
      </c>
      <c r="B8" s="20" t="s">
        <v>14</v>
      </c>
      <c r="C8" s="182" t="s">
        <v>210</v>
      </c>
      <c r="D8" s="21">
        <v>53707493</v>
      </c>
      <c r="E8" s="21">
        <v>7876965</v>
      </c>
      <c r="F8" s="21"/>
      <c r="G8" s="21">
        <v>4908980</v>
      </c>
      <c r="H8" s="21">
        <v>101378</v>
      </c>
      <c r="I8" s="163">
        <f t="shared" si="0"/>
        <v>66594816</v>
      </c>
    </row>
    <row r="9" spans="1:9" ht="11.25" customHeight="1">
      <c r="A9" s="19">
        <v>6</v>
      </c>
      <c r="B9" s="20" t="s">
        <v>15</v>
      </c>
      <c r="C9" s="182" t="s">
        <v>211</v>
      </c>
      <c r="D9" s="21">
        <v>110775040</v>
      </c>
      <c r="E9" s="21">
        <v>16454083</v>
      </c>
      <c r="F9" s="21"/>
      <c r="G9" s="21">
        <v>6952487</v>
      </c>
      <c r="H9" s="21">
        <v>0</v>
      </c>
      <c r="I9" s="163">
        <f t="shared" si="0"/>
        <v>134181610</v>
      </c>
    </row>
    <row r="10" spans="1:9" ht="11.25" customHeight="1">
      <c r="A10" s="19">
        <v>7</v>
      </c>
      <c r="B10" s="20" t="s">
        <v>16</v>
      </c>
      <c r="C10" s="182" t="s">
        <v>211</v>
      </c>
      <c r="D10" s="21">
        <v>76183187</v>
      </c>
      <c r="E10" s="21">
        <v>7742342</v>
      </c>
      <c r="F10" s="21"/>
      <c r="G10" s="21">
        <v>3949880</v>
      </c>
      <c r="H10" s="21">
        <v>1915807</v>
      </c>
      <c r="I10" s="163">
        <f>D10+E10+F10+G10+H10</f>
        <v>89791216</v>
      </c>
    </row>
    <row r="11" spans="1:9" ht="11.25" customHeight="1">
      <c r="A11" s="19">
        <v>8</v>
      </c>
      <c r="B11" s="20" t="s">
        <v>17</v>
      </c>
      <c r="C11" s="182" t="s">
        <v>211</v>
      </c>
      <c r="D11" s="21">
        <v>49674399</v>
      </c>
      <c r="E11" s="21">
        <v>6965263</v>
      </c>
      <c r="F11" s="21"/>
      <c r="G11" s="21">
        <v>1403596</v>
      </c>
      <c r="H11" s="21">
        <v>155680</v>
      </c>
      <c r="I11" s="163">
        <f t="shared" si="0"/>
        <v>58198938</v>
      </c>
    </row>
    <row r="12" spans="1:9" ht="11.25" customHeight="1">
      <c r="A12" s="19">
        <v>9</v>
      </c>
      <c r="B12" s="20" t="s">
        <v>18</v>
      </c>
      <c r="C12" s="182" t="s">
        <v>211</v>
      </c>
      <c r="D12" s="21">
        <v>36471091</v>
      </c>
      <c r="E12" s="21">
        <v>3172898</v>
      </c>
      <c r="F12" s="48"/>
      <c r="G12" s="21">
        <v>2535815</v>
      </c>
      <c r="H12" s="21">
        <v>2046059</v>
      </c>
      <c r="I12" s="163">
        <f t="shared" si="0"/>
        <v>44225863</v>
      </c>
    </row>
    <row r="13" spans="1:9" ht="11.25" customHeight="1">
      <c r="A13" s="19">
        <v>10</v>
      </c>
      <c r="B13" s="20" t="s">
        <v>19</v>
      </c>
      <c r="C13" s="182" t="s">
        <v>212</v>
      </c>
      <c r="D13" s="21">
        <v>149184226</v>
      </c>
      <c r="E13" s="21">
        <v>33867493</v>
      </c>
      <c r="F13" s="82"/>
      <c r="G13" s="21">
        <v>6573955</v>
      </c>
      <c r="H13" s="21">
        <v>17638670</v>
      </c>
      <c r="I13" s="163">
        <f t="shared" si="0"/>
        <v>207264344</v>
      </c>
    </row>
    <row r="14" spans="1:9" ht="11.25" customHeight="1">
      <c r="A14" s="19">
        <v>11</v>
      </c>
      <c r="B14" s="20" t="s">
        <v>20</v>
      </c>
      <c r="C14" s="182" t="s">
        <v>212</v>
      </c>
      <c r="D14" s="21">
        <v>31266477</v>
      </c>
      <c r="E14" s="21">
        <v>6672418</v>
      </c>
      <c r="F14" s="21"/>
      <c r="G14" s="21">
        <v>778850</v>
      </c>
      <c r="H14" s="21">
        <v>0</v>
      </c>
      <c r="I14" s="163">
        <f t="shared" si="0"/>
        <v>38717745</v>
      </c>
    </row>
    <row r="15" spans="1:9" ht="11.25" customHeight="1">
      <c r="A15" s="19">
        <v>12</v>
      </c>
      <c r="B15" s="20" t="s">
        <v>21</v>
      </c>
      <c r="C15" s="182" t="s">
        <v>212</v>
      </c>
      <c r="D15" s="21">
        <v>59824083</v>
      </c>
      <c r="E15" s="21">
        <v>15910598</v>
      </c>
      <c r="F15" s="21"/>
      <c r="G15" s="21">
        <v>2148688</v>
      </c>
      <c r="H15" s="21">
        <v>6225630</v>
      </c>
      <c r="I15" s="163">
        <f t="shared" si="0"/>
        <v>84108999</v>
      </c>
    </row>
    <row r="16" spans="1:9" ht="11.25" customHeight="1">
      <c r="A16" s="19">
        <v>13</v>
      </c>
      <c r="B16" s="20" t="s">
        <v>22</v>
      </c>
      <c r="C16" s="182" t="s">
        <v>212</v>
      </c>
      <c r="D16" s="21">
        <v>63210839</v>
      </c>
      <c r="E16" s="21">
        <v>5254719</v>
      </c>
      <c r="F16" s="21"/>
      <c r="G16" s="21">
        <v>1851556</v>
      </c>
      <c r="H16" s="21">
        <v>0</v>
      </c>
      <c r="I16" s="163">
        <f t="shared" si="0"/>
        <v>70317114</v>
      </c>
    </row>
    <row r="17" spans="1:9" ht="11.25" customHeight="1">
      <c r="A17" s="19">
        <v>14</v>
      </c>
      <c r="B17" s="20" t="s">
        <v>23</v>
      </c>
      <c r="C17" s="182" t="s">
        <v>213</v>
      </c>
      <c r="D17" s="21">
        <v>581837187</v>
      </c>
      <c r="E17" s="21">
        <v>77304631</v>
      </c>
      <c r="F17" s="21"/>
      <c r="G17" s="21">
        <v>42655758</v>
      </c>
      <c r="H17" s="21">
        <v>0</v>
      </c>
      <c r="I17" s="163">
        <f t="shared" si="0"/>
        <v>701797576</v>
      </c>
    </row>
    <row r="18" spans="1:9" ht="11.25" customHeight="1">
      <c r="A18" s="19">
        <v>15</v>
      </c>
      <c r="B18" s="20" t="s">
        <v>24</v>
      </c>
      <c r="C18" s="182" t="s">
        <v>213</v>
      </c>
      <c r="D18" s="21">
        <v>71114000</v>
      </c>
      <c r="E18" s="21">
        <v>11182095</v>
      </c>
      <c r="F18" s="21"/>
      <c r="G18" s="21">
        <v>9778300</v>
      </c>
      <c r="H18" s="21">
        <v>3863663</v>
      </c>
      <c r="I18" s="163">
        <f t="shared" si="0"/>
        <v>95938058</v>
      </c>
    </row>
    <row r="19" spans="1:9" ht="11.25" customHeight="1">
      <c r="A19" s="19">
        <v>16</v>
      </c>
      <c r="B19" s="20" t="s">
        <v>25</v>
      </c>
      <c r="C19" s="182" t="s">
        <v>213</v>
      </c>
      <c r="D19" s="21">
        <v>34219754</v>
      </c>
      <c r="E19" s="21">
        <v>5887264</v>
      </c>
      <c r="F19" s="21"/>
      <c r="G19" s="21">
        <v>1875688</v>
      </c>
      <c r="H19" s="21">
        <v>0</v>
      </c>
      <c r="I19" s="163">
        <f t="shared" si="0"/>
        <v>41982706</v>
      </c>
    </row>
    <row r="20" spans="1:9" ht="11.25" customHeight="1">
      <c r="A20" s="19">
        <v>17</v>
      </c>
      <c r="B20" s="20" t="s">
        <v>26</v>
      </c>
      <c r="C20" s="182" t="s">
        <v>214</v>
      </c>
      <c r="D20" s="21">
        <v>171449348</v>
      </c>
      <c r="E20" s="21">
        <v>36083132</v>
      </c>
      <c r="F20" s="21"/>
      <c r="G20" s="21">
        <v>8254723</v>
      </c>
      <c r="H20" s="21">
        <v>5753217</v>
      </c>
      <c r="I20" s="78">
        <f t="shared" si="0"/>
        <v>221540420</v>
      </c>
    </row>
    <row r="21" spans="1:9" ht="11.25" customHeight="1">
      <c r="A21" s="19">
        <v>18</v>
      </c>
      <c r="B21" s="20" t="s">
        <v>27</v>
      </c>
      <c r="C21" s="182" t="s">
        <v>214</v>
      </c>
      <c r="D21" s="21">
        <v>51354990</v>
      </c>
      <c r="E21" s="21">
        <v>6573344</v>
      </c>
      <c r="F21" s="21">
        <v>0</v>
      </c>
      <c r="G21" s="21">
        <v>1924906</v>
      </c>
      <c r="H21" s="21">
        <v>951693</v>
      </c>
      <c r="I21" s="163">
        <f t="shared" si="0"/>
        <v>60804933</v>
      </c>
    </row>
    <row r="22" spans="1:9" ht="11.25" customHeight="1">
      <c r="A22" s="19">
        <v>19</v>
      </c>
      <c r="B22" s="20" t="s">
        <v>28</v>
      </c>
      <c r="C22" s="182" t="s">
        <v>215</v>
      </c>
      <c r="D22" s="21">
        <v>241670427</v>
      </c>
      <c r="E22" s="21">
        <v>21431030</v>
      </c>
      <c r="F22" s="21"/>
      <c r="G22" s="21">
        <v>59198148</v>
      </c>
      <c r="H22" s="21">
        <v>13664318</v>
      </c>
      <c r="I22" s="163">
        <f t="shared" si="0"/>
        <v>335963923</v>
      </c>
    </row>
    <row r="23" spans="1:9" ht="11.25" customHeight="1">
      <c r="A23" s="19">
        <v>20</v>
      </c>
      <c r="B23" s="20" t="s">
        <v>29</v>
      </c>
      <c r="C23" s="182" t="s">
        <v>215</v>
      </c>
      <c r="D23" s="21">
        <v>66388079</v>
      </c>
      <c r="E23" s="21">
        <v>7501109</v>
      </c>
      <c r="F23" s="21"/>
      <c r="G23" s="21">
        <v>3211820</v>
      </c>
      <c r="H23" s="21">
        <v>0</v>
      </c>
      <c r="I23" s="163">
        <f t="shared" si="0"/>
        <v>77101008</v>
      </c>
    </row>
    <row r="24" spans="1:9" ht="11.25" customHeight="1">
      <c r="A24" s="19">
        <v>21</v>
      </c>
      <c r="B24" s="20" t="s">
        <v>30</v>
      </c>
      <c r="C24" s="182" t="s">
        <v>215</v>
      </c>
      <c r="D24" s="21">
        <v>56203000</v>
      </c>
      <c r="E24" s="21">
        <v>7460000</v>
      </c>
      <c r="F24" s="21"/>
      <c r="G24" s="21">
        <v>6190000</v>
      </c>
      <c r="H24" s="21">
        <v>2393000</v>
      </c>
      <c r="I24" s="163">
        <f t="shared" si="0"/>
        <v>72246000</v>
      </c>
    </row>
    <row r="25" spans="1:9" ht="11.25" customHeight="1">
      <c r="A25" s="19">
        <v>22</v>
      </c>
      <c r="B25" s="20" t="s">
        <v>31</v>
      </c>
      <c r="C25" s="182" t="s">
        <v>215</v>
      </c>
      <c r="D25" s="21">
        <v>107622611</v>
      </c>
      <c r="E25" s="21">
        <v>11890272</v>
      </c>
      <c r="F25" s="21"/>
      <c r="G25" s="21">
        <v>14075654</v>
      </c>
      <c r="H25" s="21">
        <v>0</v>
      </c>
      <c r="I25" s="163">
        <f t="shared" si="0"/>
        <v>133588537</v>
      </c>
    </row>
    <row r="26" spans="1:9" ht="11.25" customHeight="1">
      <c r="A26" s="19">
        <v>23</v>
      </c>
      <c r="B26" s="20" t="s">
        <v>32</v>
      </c>
      <c r="C26" s="182" t="s">
        <v>215</v>
      </c>
      <c r="D26" s="21">
        <v>76537540</v>
      </c>
      <c r="E26" s="21">
        <v>10807520</v>
      </c>
      <c r="F26" s="21"/>
      <c r="G26" s="21">
        <v>936440</v>
      </c>
      <c r="H26" s="21">
        <v>1342363</v>
      </c>
      <c r="I26" s="163">
        <f t="shared" si="0"/>
        <v>89623863</v>
      </c>
    </row>
    <row r="27" spans="1:9" ht="11.25" customHeight="1">
      <c r="A27" s="19">
        <v>24</v>
      </c>
      <c r="B27" s="20" t="s">
        <v>33</v>
      </c>
      <c r="C27" s="182" t="s">
        <v>215</v>
      </c>
      <c r="D27" s="21">
        <v>27007963</v>
      </c>
      <c r="E27" s="21">
        <v>3442795</v>
      </c>
      <c r="F27" s="21"/>
      <c r="G27" s="21">
        <v>3257464</v>
      </c>
      <c r="H27" s="21">
        <v>1624463</v>
      </c>
      <c r="I27" s="163">
        <f t="shared" si="0"/>
        <v>35332685</v>
      </c>
    </row>
    <row r="28" spans="1:9" ht="11.25" customHeight="1">
      <c r="A28" s="19">
        <v>25</v>
      </c>
      <c r="B28" s="20" t="s">
        <v>34</v>
      </c>
      <c r="C28" s="182" t="s">
        <v>215</v>
      </c>
      <c r="D28" s="21">
        <v>52796539</v>
      </c>
      <c r="E28" s="21">
        <v>6926139</v>
      </c>
      <c r="F28" s="21"/>
      <c r="G28" s="21">
        <v>2792764</v>
      </c>
      <c r="H28" s="21">
        <v>775000</v>
      </c>
      <c r="I28" s="163">
        <f t="shared" si="0"/>
        <v>63290442</v>
      </c>
    </row>
    <row r="29" spans="1:9" ht="11.25" customHeight="1">
      <c r="A29" s="19">
        <v>26</v>
      </c>
      <c r="B29" s="20" t="s">
        <v>35</v>
      </c>
      <c r="C29" s="182" t="s">
        <v>215</v>
      </c>
      <c r="D29" s="21">
        <v>43227478</v>
      </c>
      <c r="E29" s="21">
        <v>5002234</v>
      </c>
      <c r="F29" s="21"/>
      <c r="G29" s="21">
        <v>5742000</v>
      </c>
      <c r="H29" s="21">
        <v>1650000</v>
      </c>
      <c r="I29" s="163">
        <f t="shared" si="0"/>
        <v>55621712</v>
      </c>
    </row>
    <row r="30" spans="1:9" ht="11.25" customHeight="1">
      <c r="A30" s="19">
        <v>27</v>
      </c>
      <c r="B30" s="20" t="s">
        <v>36</v>
      </c>
      <c r="C30" s="182" t="s">
        <v>215</v>
      </c>
      <c r="D30" s="21">
        <v>35280988</v>
      </c>
      <c r="E30" s="21">
        <v>4717085</v>
      </c>
      <c r="F30" s="21">
        <v>0</v>
      </c>
      <c r="G30" s="21">
        <v>5422106</v>
      </c>
      <c r="H30" s="21">
        <v>3161074</v>
      </c>
      <c r="I30" s="163">
        <f t="shared" si="0"/>
        <v>48581253</v>
      </c>
    </row>
    <row r="31" spans="1:9" ht="11.25" customHeight="1">
      <c r="A31" s="19">
        <v>28</v>
      </c>
      <c r="B31" s="20" t="s">
        <v>37</v>
      </c>
      <c r="C31" s="182" t="s">
        <v>215</v>
      </c>
      <c r="D31" s="21">
        <v>48521091</v>
      </c>
      <c r="E31" s="21">
        <v>8161624</v>
      </c>
      <c r="F31" s="82"/>
      <c r="G31" s="21">
        <v>4893099</v>
      </c>
      <c r="H31" s="21">
        <v>327942</v>
      </c>
      <c r="I31" s="163">
        <f t="shared" si="0"/>
        <v>61903756</v>
      </c>
    </row>
    <row r="32" spans="1:9" ht="11.25" customHeight="1">
      <c r="A32" s="19">
        <v>29</v>
      </c>
      <c r="B32" s="20" t="s">
        <v>38</v>
      </c>
      <c r="C32" s="182" t="s">
        <v>215</v>
      </c>
      <c r="D32" s="21">
        <v>55335381</v>
      </c>
      <c r="E32" s="21">
        <v>5427553</v>
      </c>
      <c r="F32" s="21"/>
      <c r="G32" s="21">
        <v>6992662</v>
      </c>
      <c r="H32" s="21">
        <v>112946</v>
      </c>
      <c r="I32" s="163">
        <f t="shared" si="0"/>
        <v>67868542</v>
      </c>
    </row>
    <row r="33" spans="1:9" ht="11.25" customHeight="1">
      <c r="A33" s="19">
        <v>30</v>
      </c>
      <c r="B33" s="20" t="s">
        <v>39</v>
      </c>
      <c r="C33" s="182" t="s">
        <v>215</v>
      </c>
      <c r="D33" s="21">
        <v>42645100</v>
      </c>
      <c r="E33" s="21">
        <v>4862748</v>
      </c>
      <c r="F33" s="21"/>
      <c r="G33" s="21">
        <v>5317602</v>
      </c>
      <c r="H33" s="21">
        <v>1473118</v>
      </c>
      <c r="I33" s="163">
        <f t="shared" si="0"/>
        <v>54298568</v>
      </c>
    </row>
    <row r="34" spans="1:9" ht="11.25" customHeight="1">
      <c r="A34" s="19">
        <v>31</v>
      </c>
      <c r="B34" s="20" t="s">
        <v>40</v>
      </c>
      <c r="C34" s="182" t="s">
        <v>216</v>
      </c>
      <c r="D34" s="21">
        <v>478882108</v>
      </c>
      <c r="E34" s="21">
        <v>42388636</v>
      </c>
      <c r="F34" s="21"/>
      <c r="G34" s="21">
        <v>59398816</v>
      </c>
      <c r="H34" s="21">
        <v>21105074</v>
      </c>
      <c r="I34" s="163">
        <f t="shared" si="0"/>
        <v>601774634</v>
      </c>
    </row>
    <row r="35" spans="1:9" ht="11.25" customHeight="1">
      <c r="A35" s="19">
        <v>32</v>
      </c>
      <c r="B35" s="20" t="s">
        <v>41</v>
      </c>
      <c r="C35" s="182" t="s">
        <v>216</v>
      </c>
      <c r="D35" s="21">
        <v>245679392</v>
      </c>
      <c r="E35" s="21">
        <v>16398076</v>
      </c>
      <c r="F35" s="21"/>
      <c r="G35" s="21">
        <v>49121751</v>
      </c>
      <c r="H35" s="21">
        <v>6453640</v>
      </c>
      <c r="I35" s="163">
        <f t="shared" si="0"/>
        <v>317652859</v>
      </c>
    </row>
    <row r="36" spans="1:9" ht="11.25" customHeight="1">
      <c r="A36" s="19">
        <v>33</v>
      </c>
      <c r="B36" s="20" t="s">
        <v>42</v>
      </c>
      <c r="C36" s="182" t="s">
        <v>216</v>
      </c>
      <c r="D36" s="21">
        <v>225688258</v>
      </c>
      <c r="E36" s="21">
        <v>12181711</v>
      </c>
      <c r="F36" s="21">
        <v>0</v>
      </c>
      <c r="G36" s="21">
        <v>28963637</v>
      </c>
      <c r="H36" s="21">
        <v>416833</v>
      </c>
      <c r="I36" s="163">
        <f t="shared" si="0"/>
        <v>267250439</v>
      </c>
    </row>
    <row r="37" spans="1:9" ht="11.25" customHeight="1">
      <c r="A37" s="19">
        <v>34</v>
      </c>
      <c r="B37" s="20" t="s">
        <v>43</v>
      </c>
      <c r="C37" s="182" t="s">
        <v>216</v>
      </c>
      <c r="D37" s="21">
        <v>283303541</v>
      </c>
      <c r="E37" s="21">
        <v>20553238</v>
      </c>
      <c r="F37" s="82"/>
      <c r="G37" s="21">
        <v>32411699</v>
      </c>
      <c r="H37" s="21">
        <v>2118863</v>
      </c>
      <c r="I37" s="163">
        <f t="shared" si="0"/>
        <v>338387341</v>
      </c>
    </row>
    <row r="38" spans="1:9" ht="11.25" customHeight="1">
      <c r="A38" s="19">
        <v>35</v>
      </c>
      <c r="B38" s="20" t="s">
        <v>44</v>
      </c>
      <c r="C38" s="182" t="s">
        <v>216</v>
      </c>
      <c r="D38" s="21">
        <v>252673993</v>
      </c>
      <c r="E38" s="21">
        <v>26640998</v>
      </c>
      <c r="F38" s="21"/>
      <c r="G38" s="21">
        <v>46027931</v>
      </c>
      <c r="H38" s="21">
        <v>8876461</v>
      </c>
      <c r="I38" s="163">
        <f t="shared" si="0"/>
        <v>334219383</v>
      </c>
    </row>
    <row r="39" spans="1:9" ht="12.75" customHeight="1">
      <c r="A39" s="19">
        <v>36</v>
      </c>
      <c r="B39" s="20" t="s">
        <v>45</v>
      </c>
      <c r="C39" s="182" t="s">
        <v>216</v>
      </c>
      <c r="D39" s="21">
        <v>182716402</v>
      </c>
      <c r="E39" s="82">
        <v>15742294</v>
      </c>
      <c r="F39" s="21"/>
      <c r="G39" s="21">
        <v>11393695</v>
      </c>
      <c r="H39" s="21">
        <v>4793781</v>
      </c>
      <c r="I39" s="163">
        <f t="shared" si="0"/>
        <v>214646172</v>
      </c>
    </row>
    <row r="40" spans="1:9" ht="11.25" customHeight="1">
      <c r="A40" s="19">
        <v>37</v>
      </c>
      <c r="B40" s="20" t="s">
        <v>46</v>
      </c>
      <c r="C40" s="182" t="s">
        <v>216</v>
      </c>
      <c r="D40" s="21">
        <v>106091139</v>
      </c>
      <c r="E40" s="21">
        <v>11090486</v>
      </c>
      <c r="F40" s="21"/>
      <c r="G40" s="21">
        <v>9840000</v>
      </c>
      <c r="H40" s="21">
        <v>408006</v>
      </c>
      <c r="I40" s="163">
        <f t="shared" si="0"/>
        <v>127429631</v>
      </c>
    </row>
    <row r="41" spans="1:9" ht="11.25" customHeight="1">
      <c r="A41" s="19">
        <v>38</v>
      </c>
      <c r="B41" s="20" t="s">
        <v>47</v>
      </c>
      <c r="C41" s="182" t="s">
        <v>216</v>
      </c>
      <c r="D41" s="21">
        <v>81961000</v>
      </c>
      <c r="E41" s="21">
        <v>13150000</v>
      </c>
      <c r="F41" s="21"/>
      <c r="G41" s="21">
        <v>14179833</v>
      </c>
      <c r="H41" s="21">
        <v>0</v>
      </c>
      <c r="I41" s="163">
        <f t="shared" si="0"/>
        <v>109290833</v>
      </c>
    </row>
    <row r="42" spans="1:9" ht="11.25" customHeight="1">
      <c r="A42" s="19">
        <v>39</v>
      </c>
      <c r="B42" s="20" t="s">
        <v>48</v>
      </c>
      <c r="C42" s="182" t="s">
        <v>216</v>
      </c>
      <c r="D42" s="21">
        <v>92751253</v>
      </c>
      <c r="E42" s="21">
        <v>6869488</v>
      </c>
      <c r="F42" s="21">
        <v>0</v>
      </c>
      <c r="G42" s="21">
        <v>11383378</v>
      </c>
      <c r="H42" s="21">
        <v>2942683</v>
      </c>
      <c r="I42" s="163">
        <f t="shared" si="0"/>
        <v>113946802</v>
      </c>
    </row>
    <row r="43" spans="1:9" ht="11.25" customHeight="1">
      <c r="A43" s="19">
        <v>40</v>
      </c>
      <c r="B43" s="20" t="s">
        <v>49</v>
      </c>
      <c r="C43" s="182" t="s">
        <v>216</v>
      </c>
      <c r="D43" s="21">
        <v>71035000</v>
      </c>
      <c r="E43" s="21">
        <v>7292030</v>
      </c>
      <c r="F43" s="21"/>
      <c r="G43" s="21">
        <v>9957809</v>
      </c>
      <c r="H43" s="21">
        <v>0</v>
      </c>
      <c r="I43" s="163">
        <f t="shared" si="0"/>
        <v>88284839</v>
      </c>
    </row>
    <row r="44" spans="1:9" ht="11.25" customHeight="1">
      <c r="A44" s="19">
        <v>41</v>
      </c>
      <c r="B44" s="20" t="s">
        <v>50</v>
      </c>
      <c r="C44" s="182" t="s">
        <v>216</v>
      </c>
      <c r="D44" s="21">
        <v>74977007</v>
      </c>
      <c r="E44" s="21">
        <v>8312632</v>
      </c>
      <c r="F44" s="21">
        <v>0</v>
      </c>
      <c r="G44" s="21">
        <v>4632763</v>
      </c>
      <c r="H44" s="21">
        <v>978998</v>
      </c>
      <c r="I44" s="163">
        <f t="shared" si="0"/>
        <v>88901400</v>
      </c>
    </row>
    <row r="45" spans="1:9" ht="11.25" customHeight="1">
      <c r="A45" s="19">
        <v>42</v>
      </c>
      <c r="B45" s="20" t="s">
        <v>51</v>
      </c>
      <c r="C45" s="182" t="s">
        <v>216</v>
      </c>
      <c r="D45" s="21">
        <v>46269685</v>
      </c>
      <c r="E45" s="21">
        <v>4688653</v>
      </c>
      <c r="F45" s="21"/>
      <c r="G45" s="82">
        <v>4862457</v>
      </c>
      <c r="H45" s="21">
        <v>0</v>
      </c>
      <c r="I45" s="163">
        <f t="shared" si="0"/>
        <v>55820795</v>
      </c>
    </row>
    <row r="46" spans="1:9" ht="11.25" customHeight="1">
      <c r="A46" s="19">
        <v>43</v>
      </c>
      <c r="B46" s="20" t="s">
        <v>52</v>
      </c>
      <c r="C46" s="182" t="s">
        <v>217</v>
      </c>
      <c r="D46" s="21">
        <v>261189176</v>
      </c>
      <c r="E46" s="21">
        <v>33535240</v>
      </c>
      <c r="F46" s="21"/>
      <c r="G46" s="21">
        <v>16826326</v>
      </c>
      <c r="H46" s="21">
        <v>5488403</v>
      </c>
      <c r="I46" s="163">
        <f t="shared" si="0"/>
        <v>317039145</v>
      </c>
    </row>
    <row r="47" spans="1:9" ht="11.25" customHeight="1">
      <c r="A47" s="19">
        <v>44</v>
      </c>
      <c r="B47" s="20" t="s">
        <v>53</v>
      </c>
      <c r="C47" s="182" t="s">
        <v>217</v>
      </c>
      <c r="D47" s="21">
        <v>64441079</v>
      </c>
      <c r="E47" s="21">
        <v>9140364</v>
      </c>
      <c r="F47" s="21">
        <v>0</v>
      </c>
      <c r="G47" s="21">
        <v>9607441</v>
      </c>
      <c r="H47" s="21">
        <v>232754</v>
      </c>
      <c r="I47" s="163">
        <f t="shared" si="0"/>
        <v>83421638</v>
      </c>
    </row>
    <row r="48" spans="1:9" ht="11.25" customHeight="1">
      <c r="A48" s="19">
        <v>45</v>
      </c>
      <c r="B48" s="20" t="s">
        <v>54</v>
      </c>
      <c r="C48" s="182" t="s">
        <v>217</v>
      </c>
      <c r="D48" s="21">
        <v>118566343</v>
      </c>
      <c r="E48" s="21">
        <v>15181235</v>
      </c>
      <c r="F48" s="21"/>
      <c r="G48" s="21">
        <v>11837464</v>
      </c>
      <c r="H48" s="21">
        <v>137942</v>
      </c>
      <c r="I48" s="163">
        <f t="shared" si="0"/>
        <v>145722984</v>
      </c>
    </row>
    <row r="49" spans="1:9" s="2" customFormat="1" ht="11.25" customHeight="1">
      <c r="A49" s="19">
        <v>46</v>
      </c>
      <c r="B49" s="20" t="s">
        <v>87</v>
      </c>
      <c r="C49" s="182" t="s">
        <v>217</v>
      </c>
      <c r="D49" s="79">
        <v>26192689</v>
      </c>
      <c r="E49" s="79">
        <v>4915900</v>
      </c>
      <c r="F49" s="21"/>
      <c r="G49" s="21">
        <v>1268353</v>
      </c>
      <c r="H49" s="79">
        <v>206148</v>
      </c>
      <c r="I49" s="163">
        <f t="shared" si="0"/>
        <v>32583090</v>
      </c>
    </row>
    <row r="50" spans="1:9" s="2" customFormat="1" ht="11.25" customHeight="1">
      <c r="A50" s="19">
        <v>47</v>
      </c>
      <c r="B50" s="20" t="s">
        <v>56</v>
      </c>
      <c r="C50" s="182" t="s">
        <v>217</v>
      </c>
      <c r="D50" s="79">
        <v>51818016</v>
      </c>
      <c r="E50" s="79">
        <v>9132655</v>
      </c>
      <c r="F50" s="21"/>
      <c r="G50" s="21">
        <v>13896367</v>
      </c>
      <c r="H50" s="79">
        <v>0</v>
      </c>
      <c r="I50" s="163">
        <f t="shared" si="0"/>
        <v>74847038</v>
      </c>
    </row>
    <row r="51" spans="1:9" s="107" customFormat="1" ht="11.25">
      <c r="A51" s="19">
        <v>48</v>
      </c>
      <c r="B51" s="20" t="s">
        <v>57</v>
      </c>
      <c r="C51" s="182" t="s">
        <v>217</v>
      </c>
      <c r="D51" s="79">
        <v>35310904</v>
      </c>
      <c r="E51" s="79">
        <v>5799476</v>
      </c>
      <c r="F51" s="21"/>
      <c r="G51" s="21">
        <v>3890870</v>
      </c>
      <c r="H51" s="79">
        <v>0</v>
      </c>
      <c r="I51" s="163">
        <f t="shared" si="0"/>
        <v>45001250</v>
      </c>
    </row>
    <row r="52" spans="1:9" s="107" customFormat="1" ht="11.25">
      <c r="A52" s="19">
        <v>49</v>
      </c>
      <c r="B52" s="20" t="s">
        <v>58</v>
      </c>
      <c r="C52" s="182" t="s">
        <v>217</v>
      </c>
      <c r="D52" s="87">
        <v>31200000</v>
      </c>
      <c r="E52" s="87">
        <v>6834358</v>
      </c>
      <c r="F52" s="53"/>
      <c r="G52" s="53">
        <v>6306517</v>
      </c>
      <c r="H52" s="87">
        <v>1600936</v>
      </c>
      <c r="I52" s="163">
        <f t="shared" si="0"/>
        <v>45941811</v>
      </c>
    </row>
    <row r="53" spans="1:9" s="107" customFormat="1" ht="11.25">
      <c r="A53" s="19">
        <v>50</v>
      </c>
      <c r="B53" s="20" t="s">
        <v>59</v>
      </c>
      <c r="C53" s="182" t="s">
        <v>217</v>
      </c>
      <c r="D53" s="87">
        <v>46972392</v>
      </c>
      <c r="E53" s="87">
        <v>8673392</v>
      </c>
      <c r="F53" s="53"/>
      <c r="G53" s="53">
        <v>2314777</v>
      </c>
      <c r="H53" s="87">
        <v>1095402</v>
      </c>
      <c r="I53" s="163">
        <f t="shared" si="0"/>
        <v>59055963</v>
      </c>
    </row>
    <row r="54" spans="1:9" s="107" customFormat="1" ht="11.25">
      <c r="A54" s="19">
        <v>51</v>
      </c>
      <c r="B54" s="20" t="s">
        <v>60</v>
      </c>
      <c r="C54" s="182" t="s">
        <v>217</v>
      </c>
      <c r="D54" s="87">
        <v>28396736</v>
      </c>
      <c r="E54" s="87">
        <v>3878408</v>
      </c>
      <c r="F54" s="53">
        <v>0</v>
      </c>
      <c r="G54" s="53">
        <v>1642082</v>
      </c>
      <c r="H54" s="87">
        <v>27005</v>
      </c>
      <c r="I54" s="163">
        <f t="shared" si="0"/>
        <v>33944231</v>
      </c>
    </row>
    <row r="55" spans="1:9" ht="12.75">
      <c r="A55" s="19">
        <v>52</v>
      </c>
      <c r="B55" s="20" t="s">
        <v>61</v>
      </c>
      <c r="C55" s="182" t="s">
        <v>218</v>
      </c>
      <c r="D55" s="79">
        <v>204024543</v>
      </c>
      <c r="E55" s="79">
        <v>15065702</v>
      </c>
      <c r="F55" s="21"/>
      <c r="G55" s="21">
        <v>22781874</v>
      </c>
      <c r="H55" s="79">
        <v>13739877</v>
      </c>
      <c r="I55" s="163">
        <f aca="true" t="shared" si="1" ref="I55:I64">D55+E55+F55+G55+H55</f>
        <v>255611996</v>
      </c>
    </row>
    <row r="56" spans="1:9" ht="12.75">
      <c r="A56" s="19">
        <v>53</v>
      </c>
      <c r="B56" s="20" t="s">
        <v>62</v>
      </c>
      <c r="C56" s="182" t="s">
        <v>218</v>
      </c>
      <c r="D56" s="87">
        <v>72740604</v>
      </c>
      <c r="E56" s="87">
        <v>8441194</v>
      </c>
      <c r="F56" s="53"/>
      <c r="G56" s="53">
        <v>8138485</v>
      </c>
      <c r="H56" s="87">
        <v>1686957</v>
      </c>
      <c r="I56" s="163">
        <f t="shared" si="1"/>
        <v>91007240</v>
      </c>
    </row>
    <row r="57" spans="1:9" ht="12.75">
      <c r="A57" s="19">
        <v>54</v>
      </c>
      <c r="B57" s="20" t="s">
        <v>63</v>
      </c>
      <c r="C57" s="182" t="s">
        <v>218</v>
      </c>
      <c r="D57" s="87">
        <v>81880055</v>
      </c>
      <c r="E57" s="87">
        <v>9378323</v>
      </c>
      <c r="F57" s="53"/>
      <c r="G57" s="53">
        <v>7397955</v>
      </c>
      <c r="H57" s="87">
        <v>3147526</v>
      </c>
      <c r="I57" s="163">
        <f t="shared" si="1"/>
        <v>101803859</v>
      </c>
    </row>
    <row r="58" spans="1:9" ht="12.75">
      <c r="A58" s="19">
        <v>55</v>
      </c>
      <c r="B58" s="20" t="s">
        <v>64</v>
      </c>
      <c r="C58" s="182" t="s">
        <v>218</v>
      </c>
      <c r="D58" s="87">
        <v>60938160</v>
      </c>
      <c r="E58" s="87">
        <v>5255718</v>
      </c>
      <c r="F58" s="53">
        <v>0</v>
      </c>
      <c r="G58" s="53">
        <v>6532730</v>
      </c>
      <c r="H58" s="87">
        <v>472976</v>
      </c>
      <c r="I58" s="163">
        <f t="shared" si="1"/>
        <v>73199584</v>
      </c>
    </row>
    <row r="59" spans="1:9" ht="12.75">
      <c r="A59" s="19">
        <v>56</v>
      </c>
      <c r="B59" s="20" t="s">
        <v>65</v>
      </c>
      <c r="C59" s="182" t="s">
        <v>218</v>
      </c>
      <c r="D59" s="87">
        <v>57756619</v>
      </c>
      <c r="E59" s="87">
        <v>16027947</v>
      </c>
      <c r="F59" s="53"/>
      <c r="G59" s="53">
        <v>4142140</v>
      </c>
      <c r="H59" s="87">
        <v>336708</v>
      </c>
      <c r="I59" s="163">
        <f t="shared" si="1"/>
        <v>78263414</v>
      </c>
    </row>
    <row r="60" spans="1:9" ht="12.75">
      <c r="A60" s="19">
        <v>57</v>
      </c>
      <c r="B60" s="20" t="s">
        <v>66</v>
      </c>
      <c r="C60" s="182" t="s">
        <v>218</v>
      </c>
      <c r="D60" s="87">
        <v>56873532</v>
      </c>
      <c r="E60" s="87">
        <v>9809183</v>
      </c>
      <c r="F60" s="53"/>
      <c r="G60" s="53">
        <v>3301883</v>
      </c>
      <c r="H60" s="87">
        <v>372201</v>
      </c>
      <c r="I60" s="163">
        <f t="shared" si="1"/>
        <v>70356799</v>
      </c>
    </row>
    <row r="61" spans="1:9" ht="12.75">
      <c r="A61" s="19">
        <v>58</v>
      </c>
      <c r="B61" s="20" t="s">
        <v>67</v>
      </c>
      <c r="C61" s="182" t="s">
        <v>219</v>
      </c>
      <c r="D61" s="79">
        <v>294295016</v>
      </c>
      <c r="E61" s="79">
        <v>27160857</v>
      </c>
      <c r="F61" s="21"/>
      <c r="G61" s="21">
        <v>62353866</v>
      </c>
      <c r="H61" s="21">
        <v>25405805</v>
      </c>
      <c r="I61" s="163">
        <f t="shared" si="1"/>
        <v>409215544</v>
      </c>
    </row>
    <row r="62" spans="1:9" ht="12.75">
      <c r="A62" s="19">
        <v>59</v>
      </c>
      <c r="B62" s="20" t="s">
        <v>68</v>
      </c>
      <c r="C62" s="182" t="s">
        <v>219</v>
      </c>
      <c r="D62" s="79">
        <v>171646221</v>
      </c>
      <c r="E62" s="79">
        <v>8576056</v>
      </c>
      <c r="F62" s="21">
        <v>0</v>
      </c>
      <c r="G62" s="21">
        <v>17973531</v>
      </c>
      <c r="H62" s="79">
        <v>1635560</v>
      </c>
      <c r="I62" s="163">
        <f t="shared" si="1"/>
        <v>199831368</v>
      </c>
    </row>
    <row r="63" spans="1:9" ht="12.75">
      <c r="A63" s="19">
        <v>60</v>
      </c>
      <c r="B63" s="20" t="s">
        <v>69</v>
      </c>
      <c r="C63" s="182" t="s">
        <v>219</v>
      </c>
      <c r="D63" s="79">
        <v>104792539</v>
      </c>
      <c r="E63" s="79">
        <v>9612576</v>
      </c>
      <c r="F63" s="21"/>
      <c r="G63" s="21">
        <v>5397725</v>
      </c>
      <c r="H63" s="79">
        <v>182000</v>
      </c>
      <c r="I63" s="163">
        <f t="shared" si="1"/>
        <v>119984840</v>
      </c>
    </row>
    <row r="64" spans="1:9" ht="12.75">
      <c r="A64" s="19">
        <v>61</v>
      </c>
      <c r="B64" s="20" t="s">
        <v>70</v>
      </c>
      <c r="C64" s="182" t="s">
        <v>219</v>
      </c>
      <c r="D64" s="79">
        <v>71784000</v>
      </c>
      <c r="E64" s="79">
        <v>5819849</v>
      </c>
      <c r="F64" s="21"/>
      <c r="G64" s="21">
        <v>7917962</v>
      </c>
      <c r="H64" s="79">
        <v>4500000</v>
      </c>
      <c r="I64" s="163">
        <f t="shared" si="1"/>
        <v>90021811</v>
      </c>
    </row>
    <row r="65" spans="1:9" ht="12.75">
      <c r="A65" s="184"/>
      <c r="B65" s="184" t="s">
        <v>71</v>
      </c>
      <c r="C65" s="184"/>
      <c r="D65" s="185">
        <f aca="true" t="shared" si="2" ref="D65:I65">SUM(D4:D64)</f>
        <v>6953434530</v>
      </c>
      <c r="E65" s="185">
        <f t="shared" si="2"/>
        <v>809467375</v>
      </c>
      <c r="F65" s="185">
        <f t="shared" si="2"/>
        <v>0</v>
      </c>
      <c r="G65" s="185">
        <f t="shared" si="2"/>
        <v>793422255</v>
      </c>
      <c r="H65" s="185">
        <f t="shared" si="2"/>
        <v>179647212</v>
      </c>
      <c r="I65" s="185">
        <f t="shared" si="2"/>
        <v>8735971372</v>
      </c>
    </row>
    <row r="66" spans="1:9" ht="12.75">
      <c r="A66" s="27"/>
      <c r="B66" s="25"/>
      <c r="C66" s="25"/>
      <c r="D66" s="4"/>
      <c r="E66" s="164"/>
      <c r="F66" s="26"/>
      <c r="G66" s="164"/>
      <c r="H66" s="4"/>
      <c r="I66" s="2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8" sqref="J8"/>
    </sheetView>
  </sheetViews>
  <sheetFormatPr defaultColWidth="9.00390625" defaultRowHeight="14.25" customHeight="1"/>
  <cols>
    <col min="1" max="1" width="4.25390625" style="176" customWidth="1"/>
    <col min="2" max="2" width="15.75390625" style="1" customWidth="1"/>
    <col min="3" max="3" width="5.125" style="1" bestFit="1" customWidth="1"/>
    <col min="4" max="4" width="10.875" style="1" bestFit="1" customWidth="1"/>
    <col min="5" max="5" width="11.125" style="1" bestFit="1" customWidth="1"/>
    <col min="6" max="6" width="12.375" style="1" customWidth="1"/>
    <col min="7" max="7" width="10.25390625" style="1" customWidth="1"/>
    <col min="8" max="8" width="11.875" style="1" customWidth="1"/>
    <col min="9" max="9" width="11.375" style="31" bestFit="1" customWidth="1"/>
    <col min="10" max="10" width="11.875" style="1" customWidth="1"/>
    <col min="11" max="11" width="12.625" style="31" customWidth="1"/>
    <col min="12" max="12" width="0" style="1" hidden="1" customWidth="1"/>
    <col min="13" max="16384" width="9.125" style="1" customWidth="1"/>
  </cols>
  <sheetData>
    <row r="1" spans="1:11" ht="14.25" customHeight="1">
      <c r="A1" s="204" t="s">
        <v>200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4.25" customHeight="1">
      <c r="A2" s="13"/>
      <c r="B2" s="13"/>
      <c r="C2" s="13"/>
      <c r="D2" s="127"/>
      <c r="E2" s="127"/>
      <c r="F2" s="13"/>
      <c r="G2" s="13"/>
      <c r="H2" s="13"/>
      <c r="I2" s="13"/>
      <c r="J2" s="13"/>
      <c r="K2" s="13"/>
    </row>
    <row r="3" spans="1:12" s="18" customFormat="1" ht="49.5" customHeight="1">
      <c r="A3" s="66" t="s">
        <v>1</v>
      </c>
      <c r="B3" s="66" t="s">
        <v>2</v>
      </c>
      <c r="C3" s="17" t="s">
        <v>97</v>
      </c>
      <c r="D3" s="165" t="s">
        <v>201</v>
      </c>
      <c r="E3" s="66" t="s">
        <v>202</v>
      </c>
      <c r="F3" s="165" t="s">
        <v>203</v>
      </c>
      <c r="G3" s="66" t="s">
        <v>204</v>
      </c>
      <c r="H3" s="165" t="s">
        <v>205</v>
      </c>
      <c r="I3" s="66" t="s">
        <v>206</v>
      </c>
      <c r="J3" s="66" t="s">
        <v>207</v>
      </c>
      <c r="K3" s="165" t="s">
        <v>208</v>
      </c>
      <c r="L3" s="166" t="s">
        <v>209</v>
      </c>
    </row>
    <row r="4" spans="1:11" ht="14.25" customHeight="1">
      <c r="A4" s="19">
        <v>1</v>
      </c>
      <c r="B4" s="20" t="s">
        <v>10</v>
      </c>
      <c r="C4" s="182" t="s">
        <v>210</v>
      </c>
      <c r="D4" s="21">
        <v>8331567</v>
      </c>
      <c r="E4" s="21">
        <v>2757672</v>
      </c>
      <c r="F4" s="21">
        <v>51795048</v>
      </c>
      <c r="G4" s="21">
        <v>184265</v>
      </c>
      <c r="H4" s="21">
        <v>75469627</v>
      </c>
      <c r="I4" s="21">
        <v>2490042</v>
      </c>
      <c r="J4" s="21">
        <v>1441568</v>
      </c>
      <c r="K4" s="21">
        <v>186919369</v>
      </c>
    </row>
    <row r="5" spans="1:11" ht="14.25" customHeight="1">
      <c r="A5" s="19">
        <v>2</v>
      </c>
      <c r="B5" s="20" t="s">
        <v>11</v>
      </c>
      <c r="C5" s="182" t="s">
        <v>210</v>
      </c>
      <c r="D5" s="21">
        <v>6197000</v>
      </c>
      <c r="E5" s="21">
        <v>4263</v>
      </c>
      <c r="F5" s="21">
        <v>27401000</v>
      </c>
      <c r="G5" s="21">
        <v>0</v>
      </c>
      <c r="H5" s="21">
        <v>18491000</v>
      </c>
      <c r="I5" s="21">
        <v>2105000</v>
      </c>
      <c r="J5" s="21">
        <v>0</v>
      </c>
      <c r="K5" s="21">
        <v>68229000</v>
      </c>
    </row>
    <row r="6" spans="1:11" ht="14.25" customHeight="1">
      <c r="A6" s="19">
        <v>3</v>
      </c>
      <c r="B6" s="20" t="s">
        <v>12</v>
      </c>
      <c r="C6" s="182" t="s">
        <v>210</v>
      </c>
      <c r="D6" s="21">
        <v>9081991</v>
      </c>
      <c r="E6" s="21">
        <v>6350715</v>
      </c>
      <c r="F6" s="21">
        <v>42642549</v>
      </c>
      <c r="G6" s="82">
        <v>356357</v>
      </c>
      <c r="H6" s="21">
        <v>33541038</v>
      </c>
      <c r="I6" s="21">
        <v>801499</v>
      </c>
      <c r="J6" s="21">
        <v>1305920</v>
      </c>
      <c r="K6" s="21">
        <v>78366637</v>
      </c>
    </row>
    <row r="7" spans="1:11" ht="14.25" customHeight="1">
      <c r="A7" s="19">
        <v>4</v>
      </c>
      <c r="B7" s="20" t="s">
        <v>13</v>
      </c>
      <c r="C7" s="182" t="s">
        <v>210</v>
      </c>
      <c r="D7" s="21">
        <v>2587518</v>
      </c>
      <c r="E7" s="21">
        <v>673626</v>
      </c>
      <c r="F7" s="21">
        <v>28885407</v>
      </c>
      <c r="G7" s="21">
        <v>1212092</v>
      </c>
      <c r="H7" s="21">
        <v>39509258</v>
      </c>
      <c r="I7" s="21">
        <v>447699</v>
      </c>
      <c r="J7" s="21">
        <v>0</v>
      </c>
      <c r="K7" s="21">
        <v>81300073</v>
      </c>
    </row>
    <row r="8" spans="1:11" ht="14.25" customHeight="1">
      <c r="A8" s="19">
        <v>5</v>
      </c>
      <c r="B8" s="20" t="s">
        <v>14</v>
      </c>
      <c r="C8" s="182" t="s">
        <v>210</v>
      </c>
      <c r="D8" s="21">
        <v>13255839</v>
      </c>
      <c r="E8" s="21">
        <v>929007</v>
      </c>
      <c r="F8" s="21">
        <v>11502081</v>
      </c>
      <c r="G8" s="21">
        <v>143471</v>
      </c>
      <c r="H8" s="21">
        <v>9700356</v>
      </c>
      <c r="I8" s="21">
        <v>1138510</v>
      </c>
      <c r="J8" s="21">
        <v>783162</v>
      </c>
      <c r="K8" s="21">
        <v>44991050</v>
      </c>
    </row>
    <row r="9" spans="1:11" ht="14.25" customHeight="1">
      <c r="A9" s="19">
        <v>6</v>
      </c>
      <c r="B9" s="20" t="s">
        <v>15</v>
      </c>
      <c r="C9" s="182" t="s">
        <v>211</v>
      </c>
      <c r="D9" s="21">
        <v>7917605</v>
      </c>
      <c r="E9" s="21">
        <v>3026627</v>
      </c>
      <c r="F9" s="21">
        <v>21753980</v>
      </c>
      <c r="G9" s="21">
        <v>237614</v>
      </c>
      <c r="H9" s="21">
        <v>26516912</v>
      </c>
      <c r="I9" s="21">
        <v>944063</v>
      </c>
      <c r="J9" s="21">
        <v>1276160</v>
      </c>
      <c r="K9" s="21">
        <v>75540940</v>
      </c>
    </row>
    <row r="10" spans="1:11" ht="14.25" customHeight="1">
      <c r="A10" s="19">
        <v>7</v>
      </c>
      <c r="B10" s="20" t="s">
        <v>16</v>
      </c>
      <c r="C10" s="182" t="s">
        <v>211</v>
      </c>
      <c r="D10" s="82">
        <v>3516014</v>
      </c>
      <c r="E10" s="82">
        <v>3516014</v>
      </c>
      <c r="F10" s="82">
        <v>16310848</v>
      </c>
      <c r="G10" s="48">
        <v>0</v>
      </c>
      <c r="H10" s="21">
        <v>25555028</v>
      </c>
      <c r="I10" s="21">
        <v>919199</v>
      </c>
      <c r="J10" s="48">
        <v>0</v>
      </c>
      <c r="K10" s="21">
        <v>44409326</v>
      </c>
    </row>
    <row r="11" spans="1:11" ht="14.25" customHeight="1">
      <c r="A11" s="19">
        <v>8</v>
      </c>
      <c r="B11" s="20" t="s">
        <v>17</v>
      </c>
      <c r="C11" s="182" t="s">
        <v>211</v>
      </c>
      <c r="D11" s="21">
        <v>6125076</v>
      </c>
      <c r="E11" s="21">
        <v>6125076</v>
      </c>
      <c r="F11" s="21">
        <v>10847330</v>
      </c>
      <c r="G11" s="21">
        <v>0</v>
      </c>
      <c r="H11" s="21">
        <v>17151724</v>
      </c>
      <c r="I11" s="21">
        <v>310500</v>
      </c>
      <c r="J11" s="21">
        <v>0</v>
      </c>
      <c r="K11" s="21">
        <v>29889382</v>
      </c>
    </row>
    <row r="12" spans="1:11" ht="14.25" customHeight="1">
      <c r="A12" s="19">
        <v>9</v>
      </c>
      <c r="B12" s="20" t="s">
        <v>18</v>
      </c>
      <c r="C12" s="182" t="s">
        <v>211</v>
      </c>
      <c r="D12" s="21">
        <v>1651105</v>
      </c>
      <c r="E12" s="21">
        <v>1457185</v>
      </c>
      <c r="F12" s="21">
        <v>7502799</v>
      </c>
      <c r="G12" s="21">
        <v>30000</v>
      </c>
      <c r="H12" s="21">
        <v>8920890</v>
      </c>
      <c r="I12" s="21">
        <v>383853</v>
      </c>
      <c r="J12" s="21">
        <v>0</v>
      </c>
      <c r="K12" s="21">
        <v>25609224</v>
      </c>
    </row>
    <row r="13" spans="1:11" ht="14.25" customHeight="1">
      <c r="A13" s="19">
        <v>10</v>
      </c>
      <c r="B13" s="20" t="s">
        <v>19</v>
      </c>
      <c r="C13" s="182" t="s">
        <v>212</v>
      </c>
      <c r="D13" s="21">
        <v>3922680</v>
      </c>
      <c r="E13" s="21">
        <v>3922680</v>
      </c>
      <c r="F13" s="21">
        <v>31393937</v>
      </c>
      <c r="G13" s="21">
        <v>0</v>
      </c>
      <c r="H13" s="21">
        <v>35652567</v>
      </c>
      <c r="I13" s="21">
        <v>3572672</v>
      </c>
      <c r="J13" s="21">
        <v>0</v>
      </c>
      <c r="K13" s="21">
        <v>131018555</v>
      </c>
    </row>
    <row r="14" spans="1:11" ht="14.25" customHeight="1">
      <c r="A14" s="19">
        <v>11</v>
      </c>
      <c r="B14" s="20" t="s">
        <v>20</v>
      </c>
      <c r="C14" s="182" t="s">
        <v>212</v>
      </c>
      <c r="D14" s="21">
        <v>0</v>
      </c>
      <c r="E14" s="21">
        <v>0</v>
      </c>
      <c r="F14" s="21">
        <v>15682418</v>
      </c>
      <c r="G14" s="21">
        <v>0</v>
      </c>
      <c r="H14" s="21">
        <v>2255120</v>
      </c>
      <c r="I14" s="21">
        <v>0</v>
      </c>
      <c r="J14" s="21">
        <v>0</v>
      </c>
      <c r="K14" s="21">
        <v>15705149</v>
      </c>
    </row>
    <row r="15" spans="1:11" ht="14.25" customHeight="1">
      <c r="A15" s="19">
        <v>12</v>
      </c>
      <c r="B15" s="20" t="s">
        <v>21</v>
      </c>
      <c r="C15" s="182" t="s">
        <v>212</v>
      </c>
      <c r="D15" s="21">
        <v>15369326</v>
      </c>
      <c r="E15" s="21">
        <v>7480498</v>
      </c>
      <c r="F15" s="21">
        <v>17407718</v>
      </c>
      <c r="G15" s="21">
        <v>164670</v>
      </c>
      <c r="H15" s="21">
        <v>10068949</v>
      </c>
      <c r="I15" s="21">
        <v>742192</v>
      </c>
      <c r="J15" s="21">
        <v>525457</v>
      </c>
      <c r="K15" s="21">
        <v>53432229</v>
      </c>
    </row>
    <row r="16" spans="1:11" ht="14.25" customHeight="1">
      <c r="A16" s="19">
        <v>13</v>
      </c>
      <c r="B16" s="20" t="s">
        <v>22</v>
      </c>
      <c r="C16" s="182" t="s">
        <v>212</v>
      </c>
      <c r="D16" s="21">
        <v>0</v>
      </c>
      <c r="E16" s="21">
        <v>0</v>
      </c>
      <c r="F16" s="21">
        <v>6046372</v>
      </c>
      <c r="G16" s="21">
        <v>142500</v>
      </c>
      <c r="H16" s="21">
        <v>27095058</v>
      </c>
      <c r="I16" s="21">
        <v>1304432</v>
      </c>
      <c r="J16" s="21">
        <v>0</v>
      </c>
      <c r="K16" s="21">
        <v>36589727</v>
      </c>
    </row>
    <row r="17" spans="1:11" ht="14.25" customHeight="1">
      <c r="A17" s="19">
        <v>14</v>
      </c>
      <c r="B17" s="20" t="s">
        <v>23</v>
      </c>
      <c r="C17" s="182" t="s">
        <v>213</v>
      </c>
      <c r="D17" s="21">
        <v>46699774</v>
      </c>
      <c r="E17" s="21">
        <v>18483223</v>
      </c>
      <c r="F17" s="21">
        <v>137844946</v>
      </c>
      <c r="G17" s="21">
        <v>1370695</v>
      </c>
      <c r="H17" s="21">
        <v>166838604</v>
      </c>
      <c r="I17" s="21">
        <v>5105469</v>
      </c>
      <c r="J17" s="21">
        <v>2893723</v>
      </c>
      <c r="K17" s="21">
        <v>376954902</v>
      </c>
    </row>
    <row r="18" spans="1:11" ht="14.25" customHeight="1">
      <c r="A18" s="19">
        <v>15</v>
      </c>
      <c r="B18" s="20" t="s">
        <v>24</v>
      </c>
      <c r="C18" s="182" t="s">
        <v>213</v>
      </c>
      <c r="D18" s="21">
        <v>2931884</v>
      </c>
      <c r="E18" s="21">
        <v>2799401</v>
      </c>
      <c r="F18" s="21">
        <v>22964214</v>
      </c>
      <c r="G18" s="21">
        <v>474868</v>
      </c>
      <c r="H18" s="21">
        <v>14330307</v>
      </c>
      <c r="I18" s="21">
        <v>1243782</v>
      </c>
      <c r="J18" s="21">
        <v>1871343</v>
      </c>
      <c r="K18" s="21">
        <v>57487405</v>
      </c>
    </row>
    <row r="19" spans="1:11" ht="14.25" customHeight="1">
      <c r="A19" s="19">
        <v>16</v>
      </c>
      <c r="B19" s="20" t="s">
        <v>25</v>
      </c>
      <c r="C19" s="182" t="s">
        <v>213</v>
      </c>
      <c r="D19" s="21">
        <v>2384113</v>
      </c>
      <c r="E19" s="21">
        <v>1200000</v>
      </c>
      <c r="F19" s="21">
        <v>12809132</v>
      </c>
      <c r="G19" s="21">
        <v>100800</v>
      </c>
      <c r="H19" s="21">
        <v>6795941</v>
      </c>
      <c r="I19" s="21">
        <v>407004</v>
      </c>
      <c r="J19" s="21">
        <v>613686</v>
      </c>
      <c r="K19" s="21">
        <v>19993520</v>
      </c>
    </row>
    <row r="20" spans="1:11" ht="14.25" customHeight="1">
      <c r="A20" s="19">
        <v>17</v>
      </c>
      <c r="B20" s="20" t="s">
        <v>26</v>
      </c>
      <c r="C20" s="182" t="s">
        <v>214</v>
      </c>
      <c r="D20" s="21">
        <v>4921287</v>
      </c>
      <c r="E20" s="21">
        <v>3300924</v>
      </c>
      <c r="F20" s="21">
        <v>48722526</v>
      </c>
      <c r="G20" s="21">
        <v>0</v>
      </c>
      <c r="H20" s="21">
        <v>38598810</v>
      </c>
      <c r="I20" s="21">
        <v>2160315</v>
      </c>
      <c r="J20" s="21">
        <v>2102117</v>
      </c>
      <c r="K20" s="21">
        <v>9815211</v>
      </c>
    </row>
    <row r="21" spans="1:11" ht="14.25" customHeight="1">
      <c r="A21" s="19">
        <v>18</v>
      </c>
      <c r="B21" s="20" t="s">
        <v>27</v>
      </c>
      <c r="C21" s="182" t="s">
        <v>214</v>
      </c>
      <c r="D21" s="21">
        <v>1879964</v>
      </c>
      <c r="E21" s="21">
        <v>547498</v>
      </c>
      <c r="F21" s="21">
        <v>14390355</v>
      </c>
      <c r="G21" s="21">
        <v>181216</v>
      </c>
      <c r="H21" s="21">
        <v>7640398</v>
      </c>
      <c r="I21" s="21">
        <v>953504</v>
      </c>
      <c r="J21" s="48">
        <v>1608479</v>
      </c>
      <c r="K21" s="21">
        <v>38373307</v>
      </c>
    </row>
    <row r="22" spans="1:11" ht="14.25" customHeight="1">
      <c r="A22" s="19">
        <v>19</v>
      </c>
      <c r="B22" s="20" t="s">
        <v>28</v>
      </c>
      <c r="C22" s="182" t="s">
        <v>215</v>
      </c>
      <c r="D22" s="21">
        <v>6006427</v>
      </c>
      <c r="E22" s="21">
        <v>6654075</v>
      </c>
      <c r="F22" s="21">
        <v>46117604</v>
      </c>
      <c r="G22" s="21">
        <v>0</v>
      </c>
      <c r="H22" s="21">
        <v>76783098</v>
      </c>
      <c r="I22" s="21">
        <v>2035880</v>
      </c>
      <c r="J22" s="21">
        <v>4039042</v>
      </c>
      <c r="K22" s="21">
        <v>212508284</v>
      </c>
    </row>
    <row r="23" spans="1:11" ht="14.25" customHeight="1">
      <c r="A23" s="19">
        <v>20</v>
      </c>
      <c r="B23" s="20" t="s">
        <v>29</v>
      </c>
      <c r="C23" s="182" t="s">
        <v>215</v>
      </c>
      <c r="D23" s="21">
        <v>30081968</v>
      </c>
      <c r="E23" s="21">
        <v>1107282</v>
      </c>
      <c r="F23" s="21">
        <v>11910486</v>
      </c>
      <c r="G23" s="21">
        <v>151234</v>
      </c>
      <c r="H23" s="21">
        <v>4327672</v>
      </c>
      <c r="I23" s="21">
        <v>283155</v>
      </c>
      <c r="J23" s="21">
        <v>0</v>
      </c>
      <c r="K23" s="21">
        <v>23339440</v>
      </c>
    </row>
    <row r="24" spans="1:11" ht="14.25" customHeight="1">
      <c r="A24" s="19">
        <v>21</v>
      </c>
      <c r="B24" s="20" t="s">
        <v>30</v>
      </c>
      <c r="C24" s="182" t="s">
        <v>215</v>
      </c>
      <c r="D24" s="21">
        <v>6051000</v>
      </c>
      <c r="E24" s="21">
        <v>1396000</v>
      </c>
      <c r="F24" s="21">
        <v>19567000</v>
      </c>
      <c r="G24" s="82">
        <v>0</v>
      </c>
      <c r="H24" s="21">
        <v>16165000</v>
      </c>
      <c r="I24" s="21">
        <v>361000</v>
      </c>
      <c r="J24" s="21">
        <v>0</v>
      </c>
      <c r="K24" s="21">
        <v>35990000</v>
      </c>
    </row>
    <row r="25" spans="1:11" ht="14.25" customHeight="1">
      <c r="A25" s="19">
        <v>22</v>
      </c>
      <c r="B25" s="20" t="s">
        <v>31</v>
      </c>
      <c r="C25" s="182" t="s">
        <v>215</v>
      </c>
      <c r="D25" s="21">
        <v>2623350</v>
      </c>
      <c r="E25" s="21">
        <v>2623350</v>
      </c>
      <c r="F25" s="21">
        <v>29272519</v>
      </c>
      <c r="G25" s="21">
        <v>0</v>
      </c>
      <c r="H25" s="21">
        <v>11102061</v>
      </c>
      <c r="I25" s="21">
        <v>828072</v>
      </c>
      <c r="J25" s="21">
        <v>0</v>
      </c>
      <c r="K25" s="21">
        <v>80614036</v>
      </c>
    </row>
    <row r="26" spans="1:11" ht="14.25" customHeight="1">
      <c r="A26" s="19">
        <v>23</v>
      </c>
      <c r="B26" s="20" t="s">
        <v>32</v>
      </c>
      <c r="C26" s="182" t="s">
        <v>215</v>
      </c>
      <c r="D26" s="21">
        <v>2650068</v>
      </c>
      <c r="E26" s="21">
        <v>1998104</v>
      </c>
      <c r="F26" s="21">
        <v>25869877</v>
      </c>
      <c r="G26" s="21">
        <v>0</v>
      </c>
      <c r="H26" s="21">
        <v>23309833</v>
      </c>
      <c r="I26" s="85">
        <v>2490672</v>
      </c>
      <c r="J26" s="21">
        <v>0</v>
      </c>
      <c r="K26" s="85">
        <v>49937278</v>
      </c>
    </row>
    <row r="27" spans="1:11" ht="14.25" customHeight="1">
      <c r="A27" s="19">
        <v>24</v>
      </c>
      <c r="B27" s="20" t="s">
        <v>33</v>
      </c>
      <c r="C27" s="182" t="s">
        <v>215</v>
      </c>
      <c r="D27" s="21">
        <v>1031574</v>
      </c>
      <c r="E27" s="21">
        <v>821060</v>
      </c>
      <c r="F27" s="21">
        <v>7512678</v>
      </c>
      <c r="G27" s="21">
        <v>0</v>
      </c>
      <c r="H27" s="80">
        <v>3924252</v>
      </c>
      <c r="I27" s="21">
        <v>120700</v>
      </c>
      <c r="J27" s="201">
        <v>0</v>
      </c>
      <c r="K27" s="21">
        <v>23806500</v>
      </c>
    </row>
    <row r="28" spans="1:11" s="3" customFormat="1" ht="14.25" customHeight="1">
      <c r="A28" s="19">
        <v>25</v>
      </c>
      <c r="B28" s="20" t="s">
        <v>34</v>
      </c>
      <c r="C28" s="182" t="s">
        <v>215</v>
      </c>
      <c r="D28" s="21">
        <v>2485098</v>
      </c>
      <c r="E28" s="21">
        <v>2375258</v>
      </c>
      <c r="F28" s="21">
        <v>16260511</v>
      </c>
      <c r="G28" s="21">
        <v>193513</v>
      </c>
      <c r="H28" s="21">
        <v>11000658</v>
      </c>
      <c r="I28" s="78">
        <v>329482</v>
      </c>
      <c r="J28" s="21">
        <v>409691</v>
      </c>
      <c r="K28" s="78">
        <v>31520468</v>
      </c>
    </row>
    <row r="29" spans="1:11" ht="14.25" customHeight="1">
      <c r="A29" s="167">
        <v>26</v>
      </c>
      <c r="B29" s="21" t="s">
        <v>35</v>
      </c>
      <c r="C29" s="182" t="s">
        <v>215</v>
      </c>
      <c r="D29" s="21">
        <v>2921000</v>
      </c>
      <c r="E29" s="21">
        <v>2778000</v>
      </c>
      <c r="F29" s="21">
        <v>13171234</v>
      </c>
      <c r="G29" s="21">
        <v>78000</v>
      </c>
      <c r="H29" s="21">
        <v>8982000</v>
      </c>
      <c r="I29" s="21">
        <v>141000</v>
      </c>
      <c r="J29" s="21">
        <v>86661</v>
      </c>
      <c r="K29" s="21">
        <v>33349000</v>
      </c>
    </row>
    <row r="30" spans="1:11" ht="14.25" customHeight="1">
      <c r="A30" s="19">
        <v>27</v>
      </c>
      <c r="B30" s="20" t="s">
        <v>36</v>
      </c>
      <c r="C30" s="182" t="s">
        <v>215</v>
      </c>
      <c r="D30" s="21">
        <v>3717026</v>
      </c>
      <c r="E30" s="21">
        <v>2224226</v>
      </c>
      <c r="F30" s="21">
        <v>12840022</v>
      </c>
      <c r="G30" s="21">
        <v>233252</v>
      </c>
      <c r="H30" s="21">
        <v>11465490</v>
      </c>
      <c r="I30" s="21">
        <v>605160</v>
      </c>
      <c r="J30" s="21">
        <v>228000</v>
      </c>
      <c r="K30" s="21">
        <v>20621053</v>
      </c>
    </row>
    <row r="31" spans="1:11" s="31" customFormat="1" ht="14.25" customHeight="1">
      <c r="A31" s="168">
        <v>28</v>
      </c>
      <c r="B31" s="21" t="s">
        <v>37</v>
      </c>
      <c r="C31" s="182" t="s">
        <v>215</v>
      </c>
      <c r="D31" s="21">
        <v>2700000</v>
      </c>
      <c r="E31" s="21">
        <v>1745871</v>
      </c>
      <c r="F31" s="21">
        <v>16429265</v>
      </c>
      <c r="G31" s="21">
        <v>177331</v>
      </c>
      <c r="H31" s="21">
        <v>10979662</v>
      </c>
      <c r="I31" s="21">
        <v>538887</v>
      </c>
      <c r="J31" s="21">
        <v>610986</v>
      </c>
      <c r="K31" s="21">
        <v>34525985</v>
      </c>
    </row>
    <row r="32" spans="1:11" s="3" customFormat="1" ht="14.25" customHeight="1">
      <c r="A32" s="19">
        <v>29</v>
      </c>
      <c r="B32" s="20" t="s">
        <v>38</v>
      </c>
      <c r="C32" s="182" t="s">
        <v>215</v>
      </c>
      <c r="D32" s="21">
        <v>5479785</v>
      </c>
      <c r="E32" s="21">
        <v>2484067</v>
      </c>
      <c r="F32" s="21">
        <v>11744484</v>
      </c>
      <c r="G32" s="21">
        <v>242000</v>
      </c>
      <c r="H32" s="21">
        <v>14601191</v>
      </c>
      <c r="I32" s="21">
        <v>326260</v>
      </c>
      <c r="J32" s="21">
        <v>495001</v>
      </c>
      <c r="K32" s="21">
        <v>41522867</v>
      </c>
    </row>
    <row r="33" spans="1:11" ht="14.25" customHeight="1">
      <c r="A33" s="19">
        <v>30</v>
      </c>
      <c r="B33" s="20" t="s">
        <v>39</v>
      </c>
      <c r="C33" s="182" t="s">
        <v>215</v>
      </c>
      <c r="D33" s="21">
        <v>2045127</v>
      </c>
      <c r="E33" s="21">
        <v>1579057</v>
      </c>
      <c r="F33" s="21">
        <v>10172615</v>
      </c>
      <c r="G33" s="21">
        <v>34670</v>
      </c>
      <c r="H33" s="21">
        <v>10844502</v>
      </c>
      <c r="I33" s="21">
        <v>668572</v>
      </c>
      <c r="J33" s="21">
        <v>365530</v>
      </c>
      <c r="K33" s="21">
        <v>33778215</v>
      </c>
    </row>
    <row r="34" spans="1:11" s="3" customFormat="1" ht="14.25" customHeight="1">
      <c r="A34" s="19">
        <v>31</v>
      </c>
      <c r="B34" s="20" t="s">
        <v>40</v>
      </c>
      <c r="C34" s="182" t="s">
        <v>216</v>
      </c>
      <c r="D34" s="21">
        <v>14274418</v>
      </c>
      <c r="E34" s="21">
        <v>8170136</v>
      </c>
      <c r="F34" s="21">
        <v>66045653</v>
      </c>
      <c r="G34" s="21">
        <v>9122657</v>
      </c>
      <c r="H34" s="21">
        <v>105181095</v>
      </c>
      <c r="I34" s="21">
        <v>2228991</v>
      </c>
      <c r="J34" s="21">
        <v>2519415</v>
      </c>
      <c r="K34" s="21">
        <v>402865199</v>
      </c>
    </row>
    <row r="35" spans="1:11" ht="14.25" customHeight="1">
      <c r="A35" s="19">
        <v>32</v>
      </c>
      <c r="B35" s="20" t="s">
        <v>41</v>
      </c>
      <c r="C35" s="182" t="s">
        <v>216</v>
      </c>
      <c r="D35" s="21">
        <v>23331121</v>
      </c>
      <c r="E35" s="21">
        <v>5117710</v>
      </c>
      <c r="F35" s="21">
        <v>50068875</v>
      </c>
      <c r="G35" s="21">
        <v>0</v>
      </c>
      <c r="H35" s="21">
        <v>116447599</v>
      </c>
      <c r="I35" s="21">
        <v>3470945</v>
      </c>
      <c r="J35" s="21">
        <v>3116009</v>
      </c>
      <c r="K35" s="21">
        <v>138914280</v>
      </c>
    </row>
    <row r="36" spans="1:11" ht="14.25" customHeight="1">
      <c r="A36" s="19">
        <v>33</v>
      </c>
      <c r="B36" s="20" t="s">
        <v>42</v>
      </c>
      <c r="C36" s="182" t="s">
        <v>216</v>
      </c>
      <c r="D36" s="21">
        <v>4785037</v>
      </c>
      <c r="E36" s="21">
        <v>1005708</v>
      </c>
      <c r="F36" s="21">
        <v>44659018</v>
      </c>
      <c r="G36" s="21">
        <v>291076</v>
      </c>
      <c r="H36" s="21">
        <v>50369439</v>
      </c>
      <c r="I36" s="21">
        <v>1916664</v>
      </c>
      <c r="J36" s="48">
        <v>0</v>
      </c>
      <c r="K36" s="21">
        <v>169211282</v>
      </c>
    </row>
    <row r="37" spans="1:11" ht="14.25" customHeight="1">
      <c r="A37" s="19">
        <v>34</v>
      </c>
      <c r="B37" s="20" t="s">
        <v>43</v>
      </c>
      <c r="C37" s="182" t="s">
        <v>216</v>
      </c>
      <c r="D37" s="21">
        <v>8240244</v>
      </c>
      <c r="E37" s="21">
        <v>6380226</v>
      </c>
      <c r="F37" s="21">
        <v>62831202</v>
      </c>
      <c r="G37" s="21">
        <v>11374929</v>
      </c>
      <c r="H37" s="21">
        <v>64837969</v>
      </c>
      <c r="I37" s="21">
        <v>5130885</v>
      </c>
      <c r="J37" s="21">
        <v>0</v>
      </c>
      <c r="K37" s="21">
        <v>210508891</v>
      </c>
    </row>
    <row r="38" spans="1:11" ht="14.25" customHeight="1">
      <c r="A38" s="19">
        <v>35</v>
      </c>
      <c r="B38" s="20" t="s">
        <v>44</v>
      </c>
      <c r="C38" s="182" t="s">
        <v>216</v>
      </c>
      <c r="D38" s="21">
        <v>45022076</v>
      </c>
      <c r="E38" s="21">
        <v>2571281</v>
      </c>
      <c r="F38" s="21">
        <v>67546237</v>
      </c>
      <c r="G38" s="21">
        <v>472108</v>
      </c>
      <c r="H38" s="21">
        <v>101796824</v>
      </c>
      <c r="I38" s="21">
        <v>1500998</v>
      </c>
      <c r="J38" s="21">
        <v>4511262</v>
      </c>
      <c r="K38" s="21">
        <v>164854216</v>
      </c>
    </row>
    <row r="39" spans="1:11" ht="14.25" customHeight="1">
      <c r="A39" s="19">
        <v>36</v>
      </c>
      <c r="B39" s="20" t="s">
        <v>45</v>
      </c>
      <c r="C39" s="182" t="s">
        <v>216</v>
      </c>
      <c r="D39" s="21">
        <v>5160069</v>
      </c>
      <c r="E39" s="21">
        <v>4265347</v>
      </c>
      <c r="F39" s="21">
        <v>46382294</v>
      </c>
      <c r="G39" s="21">
        <v>449372</v>
      </c>
      <c r="H39" s="21">
        <v>51211629</v>
      </c>
      <c r="I39" s="21">
        <v>1818668</v>
      </c>
      <c r="J39" s="21">
        <v>4249114</v>
      </c>
      <c r="K39" s="21">
        <v>84788036</v>
      </c>
    </row>
    <row r="40" spans="1:11" ht="14.25" customHeight="1">
      <c r="A40" s="19">
        <v>37</v>
      </c>
      <c r="B40" s="20" t="s">
        <v>46</v>
      </c>
      <c r="C40" s="182" t="s">
        <v>216</v>
      </c>
      <c r="D40" s="21">
        <v>3845016</v>
      </c>
      <c r="E40" s="21">
        <v>2274530</v>
      </c>
      <c r="F40" s="21">
        <v>31670486</v>
      </c>
      <c r="G40" s="21">
        <v>1238621</v>
      </c>
      <c r="H40" s="21">
        <v>17586000</v>
      </c>
      <c r="I40" s="21">
        <v>2631088</v>
      </c>
      <c r="J40" s="48">
        <v>2401167</v>
      </c>
      <c r="K40" s="21">
        <v>54104000</v>
      </c>
    </row>
    <row r="41" spans="1:11" ht="14.25" customHeight="1">
      <c r="A41" s="19">
        <v>38</v>
      </c>
      <c r="B41" s="20" t="s">
        <v>47</v>
      </c>
      <c r="C41" s="182" t="s">
        <v>216</v>
      </c>
      <c r="D41" s="21">
        <v>5458310</v>
      </c>
      <c r="E41" s="21">
        <v>1785201</v>
      </c>
      <c r="F41" s="21">
        <v>23813211</v>
      </c>
      <c r="G41" s="21">
        <v>2572560</v>
      </c>
      <c r="H41" s="21">
        <v>10240838</v>
      </c>
      <c r="I41" s="21">
        <v>1519850</v>
      </c>
      <c r="J41" s="21"/>
      <c r="K41" s="21">
        <v>58974593</v>
      </c>
    </row>
    <row r="42" spans="1:11" ht="14.25" customHeight="1">
      <c r="A42" s="19">
        <v>39</v>
      </c>
      <c r="B42" s="20" t="s">
        <v>48</v>
      </c>
      <c r="C42" s="182" t="s">
        <v>216</v>
      </c>
      <c r="D42" s="21">
        <v>4864389</v>
      </c>
      <c r="E42" s="21">
        <v>1284272</v>
      </c>
      <c r="F42" s="21">
        <v>20599013</v>
      </c>
      <c r="G42" s="21">
        <v>0</v>
      </c>
      <c r="H42" s="21">
        <v>15512459</v>
      </c>
      <c r="I42" s="21">
        <v>188280</v>
      </c>
      <c r="J42" s="21">
        <v>0</v>
      </c>
      <c r="K42" s="21">
        <v>66858860</v>
      </c>
    </row>
    <row r="43" spans="1:11" s="3" customFormat="1" ht="14.25" customHeight="1">
      <c r="A43" s="19">
        <v>40</v>
      </c>
      <c r="B43" s="20" t="s">
        <v>49</v>
      </c>
      <c r="C43" s="182" t="s">
        <v>216</v>
      </c>
      <c r="D43" s="21">
        <v>8504597</v>
      </c>
      <c r="E43" s="21">
        <v>2425000</v>
      </c>
      <c r="F43" s="21">
        <v>18098242</v>
      </c>
      <c r="G43" s="21">
        <v>0</v>
      </c>
      <c r="H43" s="21">
        <v>13920000</v>
      </c>
      <c r="I43" s="21">
        <v>916262</v>
      </c>
      <c r="J43" s="21">
        <v>0</v>
      </c>
      <c r="K43" s="21">
        <v>47762000</v>
      </c>
    </row>
    <row r="44" spans="1:11" ht="14.25" customHeight="1">
      <c r="A44" s="19">
        <v>41</v>
      </c>
      <c r="B44" s="20" t="s">
        <v>50</v>
      </c>
      <c r="C44" s="182" t="s">
        <v>216</v>
      </c>
      <c r="D44" s="21">
        <v>4478758</v>
      </c>
      <c r="E44" s="82">
        <v>1737386</v>
      </c>
      <c r="F44" s="21">
        <v>15957092</v>
      </c>
      <c r="G44" s="21">
        <v>0</v>
      </c>
      <c r="H44" s="21">
        <v>20079896</v>
      </c>
      <c r="I44" s="21">
        <v>1312777</v>
      </c>
      <c r="J44" s="21">
        <v>1737386</v>
      </c>
      <c r="K44" s="21">
        <v>51885414</v>
      </c>
    </row>
    <row r="45" spans="1:11" ht="14.25" customHeight="1">
      <c r="A45" s="19">
        <v>42</v>
      </c>
      <c r="B45" s="20" t="s">
        <v>51</v>
      </c>
      <c r="C45" s="182" t="s">
        <v>216</v>
      </c>
      <c r="D45" s="21">
        <v>3654967</v>
      </c>
      <c r="E45" s="21">
        <v>2109092</v>
      </c>
      <c r="F45" s="21">
        <v>11419051</v>
      </c>
      <c r="G45" s="21">
        <v>168633</v>
      </c>
      <c r="H45" s="21">
        <v>10282033</v>
      </c>
      <c r="I45" s="21">
        <v>415552</v>
      </c>
      <c r="J45" s="21">
        <v>301801</v>
      </c>
      <c r="K45" s="21">
        <v>33634057</v>
      </c>
    </row>
    <row r="46" spans="1:11" ht="14.25" customHeight="1">
      <c r="A46" s="19">
        <v>43</v>
      </c>
      <c r="B46" s="20" t="s">
        <v>52</v>
      </c>
      <c r="C46" s="182" t="s">
        <v>217</v>
      </c>
      <c r="D46" s="21">
        <v>5470904</v>
      </c>
      <c r="E46" s="21">
        <v>2457986</v>
      </c>
      <c r="F46" s="21">
        <v>49774362</v>
      </c>
      <c r="G46" s="21">
        <v>393429</v>
      </c>
      <c r="H46" s="21">
        <v>93816972</v>
      </c>
      <c r="I46" s="21">
        <v>5821224</v>
      </c>
      <c r="J46" s="21">
        <v>1441682</v>
      </c>
      <c r="K46" s="21">
        <v>173128033</v>
      </c>
    </row>
    <row r="47" spans="1:11" ht="14.25" customHeight="1">
      <c r="A47" s="19">
        <v>44</v>
      </c>
      <c r="B47" s="20" t="s">
        <v>53</v>
      </c>
      <c r="C47" s="182" t="s">
        <v>217</v>
      </c>
      <c r="D47" s="21">
        <v>4223068</v>
      </c>
      <c r="E47" s="21">
        <v>3552777</v>
      </c>
      <c r="F47" s="21">
        <v>19771860</v>
      </c>
      <c r="G47" s="21">
        <v>359204</v>
      </c>
      <c r="H47" s="21">
        <v>29023040</v>
      </c>
      <c r="I47" s="21">
        <v>1512464</v>
      </c>
      <c r="J47" s="21">
        <v>0</v>
      </c>
      <c r="K47" s="21">
        <v>34717817</v>
      </c>
    </row>
    <row r="48" spans="1:11" ht="14.25" customHeight="1">
      <c r="A48" s="19">
        <v>45</v>
      </c>
      <c r="B48" s="20" t="s">
        <v>54</v>
      </c>
      <c r="C48" s="182" t="s">
        <v>217</v>
      </c>
      <c r="D48" s="21">
        <v>5504580</v>
      </c>
      <c r="E48" s="21">
        <v>1688018</v>
      </c>
      <c r="F48" s="21">
        <v>33003220</v>
      </c>
      <c r="G48" s="21">
        <v>0</v>
      </c>
      <c r="H48" s="21">
        <v>23976508</v>
      </c>
      <c r="I48" s="21">
        <v>1312054</v>
      </c>
      <c r="J48" s="21">
        <v>0</v>
      </c>
      <c r="K48" s="21">
        <v>79684338</v>
      </c>
    </row>
    <row r="49" spans="1:11" s="169" customFormat="1" ht="14.25" customHeight="1">
      <c r="A49" s="19">
        <v>46</v>
      </c>
      <c r="B49" s="20" t="s">
        <v>87</v>
      </c>
      <c r="C49" s="182" t="s">
        <v>217</v>
      </c>
      <c r="D49" s="53">
        <v>569447</v>
      </c>
      <c r="E49" s="53">
        <v>308490</v>
      </c>
      <c r="F49" s="53">
        <v>11052600</v>
      </c>
      <c r="G49" s="53">
        <v>0</v>
      </c>
      <c r="H49" s="21">
        <v>6916435</v>
      </c>
      <c r="I49" s="53">
        <v>313000</v>
      </c>
      <c r="J49" s="53">
        <v>0</v>
      </c>
      <c r="K49" s="53">
        <v>15336974</v>
      </c>
    </row>
    <row r="50" spans="1:11" s="3" customFormat="1" ht="14.25" customHeight="1">
      <c r="A50" s="19">
        <v>47</v>
      </c>
      <c r="B50" s="20" t="s">
        <v>56</v>
      </c>
      <c r="C50" s="182" t="s">
        <v>217</v>
      </c>
      <c r="D50" s="53">
        <v>842810</v>
      </c>
      <c r="E50" s="53">
        <v>127730</v>
      </c>
      <c r="F50" s="53">
        <v>17497150</v>
      </c>
      <c r="G50" s="53">
        <v>77033</v>
      </c>
      <c r="H50" s="21">
        <v>13976673</v>
      </c>
      <c r="I50" s="53">
        <v>359257</v>
      </c>
      <c r="J50" s="53">
        <v>0</v>
      </c>
      <c r="K50" s="53">
        <v>41976069</v>
      </c>
    </row>
    <row r="51" spans="1:11" ht="14.25" customHeight="1">
      <c r="A51" s="19">
        <v>48</v>
      </c>
      <c r="B51" s="20" t="s">
        <v>57</v>
      </c>
      <c r="C51" s="182" t="s">
        <v>217</v>
      </c>
      <c r="D51" s="21">
        <v>2925954</v>
      </c>
      <c r="E51" s="48">
        <v>0</v>
      </c>
      <c r="F51" s="21">
        <v>12199476</v>
      </c>
      <c r="G51" s="21">
        <v>0</v>
      </c>
      <c r="H51" s="21">
        <v>9908659</v>
      </c>
      <c r="I51" s="21">
        <v>443958</v>
      </c>
      <c r="J51" s="21">
        <v>0</v>
      </c>
      <c r="K51" s="21">
        <v>23893115</v>
      </c>
    </row>
    <row r="52" spans="1:11" ht="14.25" customHeight="1">
      <c r="A52" s="19">
        <v>49</v>
      </c>
      <c r="B52" s="20" t="s">
        <v>58</v>
      </c>
      <c r="C52" s="182" t="s">
        <v>217</v>
      </c>
      <c r="D52" s="53">
        <v>1005126</v>
      </c>
      <c r="E52" s="53">
        <v>583554</v>
      </c>
      <c r="F52" s="53">
        <v>16191424</v>
      </c>
      <c r="G52" s="53">
        <v>0</v>
      </c>
      <c r="H52" s="21">
        <v>7861557</v>
      </c>
      <c r="I52" s="53">
        <v>441521</v>
      </c>
      <c r="J52" s="53">
        <v>0</v>
      </c>
      <c r="K52" s="53">
        <v>21888829</v>
      </c>
    </row>
    <row r="53" spans="1:11" s="172" customFormat="1" ht="14.25" customHeight="1">
      <c r="A53" s="19">
        <v>50</v>
      </c>
      <c r="B53" s="170" t="s">
        <v>59</v>
      </c>
      <c r="C53" s="182" t="s">
        <v>217</v>
      </c>
      <c r="D53" s="171">
        <v>1151391</v>
      </c>
      <c r="E53" s="171">
        <v>411775</v>
      </c>
      <c r="F53" s="171">
        <v>17565198</v>
      </c>
      <c r="G53" s="171">
        <v>0</v>
      </c>
      <c r="H53" s="21">
        <v>14452841</v>
      </c>
      <c r="I53" s="171">
        <v>423300</v>
      </c>
      <c r="J53" s="171">
        <v>0</v>
      </c>
      <c r="K53" s="171">
        <v>25629291</v>
      </c>
    </row>
    <row r="54" spans="1:11" s="174" customFormat="1" ht="14.25" customHeight="1">
      <c r="A54" s="19">
        <v>51</v>
      </c>
      <c r="B54" s="54" t="s">
        <v>60</v>
      </c>
      <c r="C54" s="182" t="s">
        <v>217</v>
      </c>
      <c r="D54" s="53">
        <v>487925</v>
      </c>
      <c r="E54" s="53">
        <v>235192</v>
      </c>
      <c r="F54" s="53">
        <v>6529188</v>
      </c>
      <c r="G54" s="173">
        <v>0</v>
      </c>
      <c r="H54" s="21">
        <v>8068195</v>
      </c>
      <c r="I54" s="53">
        <v>0</v>
      </c>
      <c r="J54" s="53">
        <v>0</v>
      </c>
      <c r="K54" s="53">
        <v>19243156</v>
      </c>
    </row>
    <row r="55" spans="1:11" s="174" customFormat="1" ht="14.25" customHeight="1">
      <c r="A55" s="19">
        <v>52</v>
      </c>
      <c r="B55" s="54" t="s">
        <v>61</v>
      </c>
      <c r="C55" s="182" t="s">
        <v>218</v>
      </c>
      <c r="D55" s="53">
        <v>9935428</v>
      </c>
      <c r="E55" s="53">
        <v>9395428</v>
      </c>
      <c r="F55" s="53">
        <v>38741434</v>
      </c>
      <c r="G55" s="53">
        <v>650000</v>
      </c>
      <c r="H55" s="21">
        <v>87340906</v>
      </c>
      <c r="I55" s="53">
        <v>2685384</v>
      </c>
      <c r="J55" s="53">
        <v>3534792</v>
      </c>
      <c r="K55" s="53">
        <v>126847232</v>
      </c>
    </row>
    <row r="56" spans="1:11" s="174" customFormat="1" ht="14.25" customHeight="1">
      <c r="A56" s="19">
        <v>53</v>
      </c>
      <c r="B56" s="54" t="s">
        <v>62</v>
      </c>
      <c r="C56" s="182" t="s">
        <v>218</v>
      </c>
      <c r="D56" s="53">
        <v>5360700</v>
      </c>
      <c r="E56" s="53">
        <v>1525958</v>
      </c>
      <c r="F56" s="53">
        <v>19743568</v>
      </c>
      <c r="G56" s="53">
        <v>137414</v>
      </c>
      <c r="H56" s="21">
        <v>13136272</v>
      </c>
      <c r="I56" s="53">
        <v>715300</v>
      </c>
      <c r="J56" s="53">
        <v>0</v>
      </c>
      <c r="K56" s="53">
        <v>58127400</v>
      </c>
    </row>
    <row r="57" spans="1:11" s="174" customFormat="1" ht="14.25" customHeight="1">
      <c r="A57" s="19">
        <v>54</v>
      </c>
      <c r="B57" s="54" t="s">
        <v>63</v>
      </c>
      <c r="C57" s="182" t="s">
        <v>218</v>
      </c>
      <c r="D57" s="53">
        <v>2869146</v>
      </c>
      <c r="E57" s="53">
        <v>941826</v>
      </c>
      <c r="F57" s="53">
        <v>20915459</v>
      </c>
      <c r="G57" s="53">
        <v>0</v>
      </c>
      <c r="H57" s="21">
        <v>20190997</v>
      </c>
      <c r="I57" s="53">
        <v>821863</v>
      </c>
      <c r="J57" s="53">
        <v>0</v>
      </c>
      <c r="K57" s="53">
        <v>52828256</v>
      </c>
    </row>
    <row r="58" spans="1:11" ht="14.25" customHeight="1">
      <c r="A58" s="19">
        <v>55</v>
      </c>
      <c r="B58" s="20" t="s">
        <v>64</v>
      </c>
      <c r="C58" s="182" t="s">
        <v>218</v>
      </c>
      <c r="D58" s="53">
        <v>1985313</v>
      </c>
      <c r="E58" s="53">
        <v>1332513</v>
      </c>
      <c r="F58" s="53">
        <v>13970040</v>
      </c>
      <c r="G58" s="53">
        <v>136413</v>
      </c>
      <c r="H58" s="21">
        <v>15935168</v>
      </c>
      <c r="I58" s="53">
        <v>1121883</v>
      </c>
      <c r="J58" s="53">
        <v>0</v>
      </c>
      <c r="K58" s="53">
        <v>41309063</v>
      </c>
    </row>
    <row r="59" spans="1:11" ht="14.25" customHeight="1">
      <c r="A59" s="19">
        <v>56</v>
      </c>
      <c r="B59" s="20" t="s">
        <v>65</v>
      </c>
      <c r="C59" s="182" t="s">
        <v>218</v>
      </c>
      <c r="D59" s="53">
        <v>7696464</v>
      </c>
      <c r="E59" s="53">
        <v>1686227</v>
      </c>
      <c r="F59" s="53">
        <v>11043906</v>
      </c>
      <c r="G59" s="53">
        <v>284698</v>
      </c>
      <c r="H59" s="21">
        <v>21171148</v>
      </c>
      <c r="I59" s="53">
        <v>512054</v>
      </c>
      <c r="J59" s="53">
        <v>0</v>
      </c>
      <c r="K59" s="53">
        <v>42355735</v>
      </c>
    </row>
    <row r="60" spans="1:11" ht="14.25" customHeight="1">
      <c r="A60" s="19">
        <v>57</v>
      </c>
      <c r="B60" s="20" t="s">
        <v>66</v>
      </c>
      <c r="C60" s="182" t="s">
        <v>218</v>
      </c>
      <c r="D60" s="53">
        <v>2599098</v>
      </c>
      <c r="E60" s="53">
        <v>1271416</v>
      </c>
      <c r="F60" s="53">
        <v>11967115</v>
      </c>
      <c r="G60" s="53">
        <v>32850</v>
      </c>
      <c r="H60" s="21">
        <v>13285498</v>
      </c>
      <c r="I60" s="53">
        <v>1111580</v>
      </c>
      <c r="J60" s="53">
        <v>503304</v>
      </c>
      <c r="K60" s="53">
        <v>42855367</v>
      </c>
    </row>
    <row r="61" spans="1:11" ht="14.25" customHeight="1">
      <c r="A61" s="19">
        <v>58</v>
      </c>
      <c r="B61" s="20" t="s">
        <v>67</v>
      </c>
      <c r="C61" s="182" t="s">
        <v>219</v>
      </c>
      <c r="D61" s="53">
        <v>51668898</v>
      </c>
      <c r="E61" s="53">
        <v>0</v>
      </c>
      <c r="F61" s="53">
        <v>67661485</v>
      </c>
      <c r="G61" s="53">
        <v>408272</v>
      </c>
      <c r="H61" s="21">
        <v>178474567</v>
      </c>
      <c r="I61" s="53">
        <v>2675025</v>
      </c>
      <c r="J61" s="53">
        <v>1096760</v>
      </c>
      <c r="K61" s="53">
        <v>137179409</v>
      </c>
    </row>
    <row r="62" spans="1:11" ht="14.25" customHeight="1">
      <c r="A62" s="19">
        <v>59</v>
      </c>
      <c r="B62" s="20" t="s">
        <v>68</v>
      </c>
      <c r="C62" s="182" t="s">
        <v>219</v>
      </c>
      <c r="D62" s="173">
        <v>13152215</v>
      </c>
      <c r="E62" s="53">
        <v>2489834</v>
      </c>
      <c r="F62" s="53">
        <v>19507056</v>
      </c>
      <c r="G62" s="53">
        <v>3600</v>
      </c>
      <c r="H62" s="21">
        <v>25654881</v>
      </c>
      <c r="I62" s="53">
        <v>757325</v>
      </c>
      <c r="J62" s="53">
        <v>2607569</v>
      </c>
      <c r="K62" s="53">
        <v>54157581</v>
      </c>
    </row>
    <row r="63" spans="1:11" ht="14.25" customHeight="1">
      <c r="A63" s="19">
        <v>60</v>
      </c>
      <c r="B63" s="20" t="s">
        <v>69</v>
      </c>
      <c r="C63" s="182" t="s">
        <v>219</v>
      </c>
      <c r="D63" s="53">
        <v>3792943</v>
      </c>
      <c r="E63" s="53">
        <v>2033331</v>
      </c>
      <c r="F63" s="53">
        <v>26716360</v>
      </c>
      <c r="G63" s="53">
        <v>0</v>
      </c>
      <c r="H63" s="21">
        <v>24217653</v>
      </c>
      <c r="I63" s="53">
        <v>990997</v>
      </c>
      <c r="J63" s="53">
        <v>893116</v>
      </c>
      <c r="K63" s="53">
        <v>68237982</v>
      </c>
    </row>
    <row r="64" spans="1:11" ht="14.25" customHeight="1">
      <c r="A64" s="19">
        <v>61</v>
      </c>
      <c r="B64" s="20" t="s">
        <v>70</v>
      </c>
      <c r="C64" s="182" t="s">
        <v>219</v>
      </c>
      <c r="D64" s="53">
        <v>5409865</v>
      </c>
      <c r="E64" s="53">
        <v>1375320</v>
      </c>
      <c r="F64" s="53">
        <v>18374886</v>
      </c>
      <c r="G64" s="53">
        <v>0</v>
      </c>
      <c r="H64" s="21">
        <v>18957983</v>
      </c>
      <c r="I64" s="53">
        <v>604712</v>
      </c>
      <c r="J64" s="53">
        <v>0</v>
      </c>
      <c r="K64" s="53">
        <v>50274169</v>
      </c>
    </row>
    <row r="65" spans="1:11" ht="14.25" customHeight="1">
      <c r="A65" s="200"/>
      <c r="B65" s="184" t="s">
        <v>71</v>
      </c>
      <c r="C65" s="184"/>
      <c r="D65" s="23">
        <f>SUM(D4:D64)</f>
        <v>462835443</v>
      </c>
      <c r="E65" s="23">
        <f aca="true" t="shared" si="0" ref="E65:K65">SUM(E4:E64)</f>
        <v>160904023</v>
      </c>
      <c r="F65" s="23">
        <f t="shared" si="0"/>
        <v>1638087116</v>
      </c>
      <c r="G65" s="23">
        <f t="shared" si="0"/>
        <v>33881417</v>
      </c>
      <c r="H65" s="23">
        <f t="shared" si="0"/>
        <v>1971448740</v>
      </c>
      <c r="I65" s="23">
        <f t="shared" si="0"/>
        <v>79432436</v>
      </c>
      <c r="J65" s="23">
        <f t="shared" si="0"/>
        <v>49569903</v>
      </c>
      <c r="K65" s="23">
        <f t="shared" si="0"/>
        <v>4590168776</v>
      </c>
    </row>
    <row r="66" spans="1:11" ht="14.25" customHeight="1">
      <c r="A66" s="175"/>
      <c r="B66" s="25"/>
      <c r="C66" s="25"/>
      <c r="D66" s="26"/>
      <c r="E66" s="26"/>
      <c r="F66" s="26"/>
      <c r="G66" s="26"/>
      <c r="H66" s="26"/>
      <c r="I66" s="27"/>
      <c r="J66" s="26"/>
      <c r="K66" s="27"/>
    </row>
  </sheetData>
  <mergeCells count="1">
    <mergeCell ref="A1:K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5.00390625" style="1" customWidth="1"/>
    <col min="2" max="2" width="16.625" style="1" customWidth="1"/>
    <col min="3" max="3" width="5.125" style="1" bestFit="1" customWidth="1"/>
    <col min="4" max="4" width="9.125" style="1" customWidth="1"/>
    <col min="5" max="5" width="7.625" style="1" customWidth="1"/>
    <col min="6" max="6" width="10.125" style="8" bestFit="1" customWidth="1"/>
    <col min="7" max="7" width="8.875" style="6" customWidth="1"/>
    <col min="8" max="8" width="8.625" style="1" customWidth="1"/>
    <col min="9" max="9" width="8.625" style="6" customWidth="1"/>
    <col min="10" max="10" width="9.125" style="7" customWidth="1"/>
    <col min="11" max="16384" width="9.125" style="1" customWidth="1"/>
  </cols>
  <sheetData>
    <row r="1" spans="1:7" ht="12.75">
      <c r="A1" s="204" t="s">
        <v>79</v>
      </c>
      <c r="B1" s="204"/>
      <c r="C1" s="204"/>
      <c r="D1" s="204"/>
      <c r="E1" s="204"/>
      <c r="F1" s="204"/>
      <c r="G1" s="204"/>
    </row>
    <row r="2" spans="1:10" ht="12.75">
      <c r="A2" s="13"/>
      <c r="B2" s="13"/>
      <c r="C2" s="13"/>
      <c r="D2" s="39"/>
      <c r="E2" s="39"/>
      <c r="F2" s="39"/>
      <c r="G2" s="39"/>
      <c r="H2" s="39"/>
      <c r="I2" s="39"/>
      <c r="J2" s="39"/>
    </row>
    <row r="3" spans="1:10" s="18" customFormat="1" ht="49.5" customHeight="1">
      <c r="A3" s="17" t="s">
        <v>1</v>
      </c>
      <c r="B3" s="17" t="s">
        <v>2</v>
      </c>
      <c r="C3" s="17" t="s">
        <v>97</v>
      </c>
      <c r="D3" s="40" t="s">
        <v>80</v>
      </c>
      <c r="E3" s="40" t="s">
        <v>81</v>
      </c>
      <c r="F3" s="40" t="s">
        <v>82</v>
      </c>
      <c r="G3" s="41" t="s">
        <v>83</v>
      </c>
      <c r="H3" s="40" t="s">
        <v>84</v>
      </c>
      <c r="I3" s="41" t="s">
        <v>85</v>
      </c>
      <c r="J3" s="42" t="s">
        <v>86</v>
      </c>
    </row>
    <row r="4" spans="1:10" ht="11.25" customHeight="1">
      <c r="A4" s="19">
        <v>1</v>
      </c>
      <c r="B4" s="20" t="s">
        <v>10</v>
      </c>
      <c r="C4" s="182" t="s">
        <v>210</v>
      </c>
      <c r="D4" s="47">
        <v>2009</v>
      </c>
      <c r="E4" s="48">
        <v>135</v>
      </c>
      <c r="F4" s="44">
        <v>8080</v>
      </c>
      <c r="G4" s="45">
        <v>15</v>
      </c>
      <c r="H4" s="21">
        <v>0</v>
      </c>
      <c r="I4" s="46">
        <v>10</v>
      </c>
      <c r="J4" s="49">
        <v>12582</v>
      </c>
    </row>
    <row r="5" spans="1:10" ht="11.25" customHeight="1">
      <c r="A5" s="19">
        <v>2</v>
      </c>
      <c r="B5" s="20" t="s">
        <v>11</v>
      </c>
      <c r="C5" s="182" t="s">
        <v>210</v>
      </c>
      <c r="D5" s="47">
        <v>925</v>
      </c>
      <c r="E5" s="21">
        <v>63</v>
      </c>
      <c r="F5" s="44">
        <v>2155</v>
      </c>
      <c r="G5" s="45">
        <v>20</v>
      </c>
      <c r="H5" s="21">
        <v>0</v>
      </c>
      <c r="I5" s="46">
        <v>3</v>
      </c>
      <c r="J5" s="49">
        <v>6832</v>
      </c>
    </row>
    <row r="6" spans="1:10" ht="11.25" customHeight="1">
      <c r="A6" s="19">
        <v>3</v>
      </c>
      <c r="B6" s="20" t="s">
        <v>12</v>
      </c>
      <c r="C6" s="182" t="s">
        <v>210</v>
      </c>
      <c r="D6" s="47">
        <v>1816</v>
      </c>
      <c r="E6" s="21">
        <v>79</v>
      </c>
      <c r="F6" s="44">
        <v>3095</v>
      </c>
      <c r="G6" s="45">
        <v>14</v>
      </c>
      <c r="H6" s="21">
        <v>0</v>
      </c>
      <c r="I6" s="45">
        <v>4</v>
      </c>
      <c r="J6" s="49">
        <v>7588</v>
      </c>
    </row>
    <row r="7" spans="1:10" ht="11.25" customHeight="1">
      <c r="A7" s="19">
        <v>4</v>
      </c>
      <c r="B7" s="20" t="s">
        <v>13</v>
      </c>
      <c r="C7" s="182" t="s">
        <v>210</v>
      </c>
      <c r="D7" s="47">
        <v>1025</v>
      </c>
      <c r="E7" s="21">
        <v>105</v>
      </c>
      <c r="F7" s="44">
        <v>3570</v>
      </c>
      <c r="G7" s="45">
        <v>12</v>
      </c>
      <c r="H7" s="21">
        <v>0</v>
      </c>
      <c r="I7" s="45">
        <v>3</v>
      </c>
      <c r="J7" s="49">
        <v>5800</v>
      </c>
    </row>
    <row r="8" spans="1:10" ht="11.25" customHeight="1">
      <c r="A8" s="19">
        <v>5</v>
      </c>
      <c r="B8" s="20" t="s">
        <v>14</v>
      </c>
      <c r="C8" s="182" t="s">
        <v>210</v>
      </c>
      <c r="D8" s="47">
        <v>419.7</v>
      </c>
      <c r="E8" s="21">
        <v>40</v>
      </c>
      <c r="F8" s="50">
        <v>1119</v>
      </c>
      <c r="G8" s="45">
        <v>3</v>
      </c>
      <c r="H8" s="21">
        <v>0</v>
      </c>
      <c r="I8" s="45">
        <v>0</v>
      </c>
      <c r="J8" s="49">
        <v>2561</v>
      </c>
    </row>
    <row r="9" spans="1:10" ht="11.25" customHeight="1">
      <c r="A9" s="19">
        <v>6</v>
      </c>
      <c r="B9" s="20" t="s">
        <v>15</v>
      </c>
      <c r="C9" s="182" t="s">
        <v>211</v>
      </c>
      <c r="D9" s="47">
        <v>2076</v>
      </c>
      <c r="E9" s="21">
        <v>67</v>
      </c>
      <c r="F9" s="50">
        <v>5188</v>
      </c>
      <c r="G9" s="45">
        <v>26</v>
      </c>
      <c r="H9" s="21">
        <v>0</v>
      </c>
      <c r="I9" s="45">
        <v>6</v>
      </c>
      <c r="J9" s="49">
        <v>4472</v>
      </c>
    </row>
    <row r="10" spans="1:10" ht="11.25" customHeight="1">
      <c r="A10" s="19">
        <v>7</v>
      </c>
      <c r="B10" s="20" t="s">
        <v>16</v>
      </c>
      <c r="C10" s="182" t="s">
        <v>211</v>
      </c>
      <c r="D10" s="47">
        <v>1430</v>
      </c>
      <c r="E10" s="21">
        <v>128</v>
      </c>
      <c r="F10" s="50">
        <v>1611</v>
      </c>
      <c r="G10" s="45">
        <v>16</v>
      </c>
      <c r="H10" s="21">
        <v>1</v>
      </c>
      <c r="I10" s="45">
        <v>2</v>
      </c>
      <c r="J10" s="49">
        <v>4833</v>
      </c>
    </row>
    <row r="11" spans="1:10" ht="11.25" customHeight="1">
      <c r="A11" s="19">
        <v>8</v>
      </c>
      <c r="B11" s="20" t="s">
        <v>17</v>
      </c>
      <c r="C11" s="182" t="s">
        <v>211</v>
      </c>
      <c r="D11" s="47">
        <v>874</v>
      </c>
      <c r="E11" s="21">
        <v>110</v>
      </c>
      <c r="F11" s="50">
        <v>1208</v>
      </c>
      <c r="G11" s="45">
        <v>14</v>
      </c>
      <c r="H11" s="21">
        <v>2</v>
      </c>
      <c r="I11" s="45">
        <v>3</v>
      </c>
      <c r="J11" s="49">
        <v>3281</v>
      </c>
    </row>
    <row r="12" spans="1:10" ht="11.25" customHeight="1">
      <c r="A12" s="19">
        <v>9</v>
      </c>
      <c r="B12" s="20" t="s">
        <v>18</v>
      </c>
      <c r="C12" s="182" t="s">
        <v>211</v>
      </c>
      <c r="D12" s="47">
        <v>341</v>
      </c>
      <c r="E12" s="21">
        <v>38</v>
      </c>
      <c r="F12" s="50">
        <v>431</v>
      </c>
      <c r="G12" s="45">
        <v>9</v>
      </c>
      <c r="H12" s="21">
        <v>1</v>
      </c>
      <c r="I12" s="45">
        <v>1</v>
      </c>
      <c r="J12" s="49">
        <v>2968</v>
      </c>
    </row>
    <row r="13" spans="1:10" ht="11.25" customHeight="1">
      <c r="A13" s="19">
        <v>10</v>
      </c>
      <c r="B13" s="20" t="s">
        <v>19</v>
      </c>
      <c r="C13" s="182" t="s">
        <v>212</v>
      </c>
      <c r="D13" s="47">
        <v>3551</v>
      </c>
      <c r="E13" s="21">
        <v>120</v>
      </c>
      <c r="F13" s="50">
        <v>5840</v>
      </c>
      <c r="G13" s="45">
        <v>22</v>
      </c>
      <c r="H13" s="21">
        <v>0</v>
      </c>
      <c r="I13" s="45">
        <v>8</v>
      </c>
      <c r="J13" s="49">
        <v>4158</v>
      </c>
    </row>
    <row r="14" spans="1:10" ht="11.25" customHeight="1">
      <c r="A14" s="19">
        <v>11</v>
      </c>
      <c r="B14" s="20" t="s">
        <v>20</v>
      </c>
      <c r="C14" s="182" t="s">
        <v>212</v>
      </c>
      <c r="D14" s="47">
        <v>311</v>
      </c>
      <c r="E14" s="21">
        <v>25</v>
      </c>
      <c r="F14" s="50">
        <v>883</v>
      </c>
      <c r="G14" s="45">
        <v>2</v>
      </c>
      <c r="H14" s="21">
        <v>0</v>
      </c>
      <c r="I14" s="45">
        <v>1</v>
      </c>
      <c r="J14" s="49">
        <v>2376</v>
      </c>
    </row>
    <row r="15" spans="1:10" ht="11.25" customHeight="1">
      <c r="A15" s="19">
        <v>12</v>
      </c>
      <c r="B15" s="20" t="s">
        <v>21</v>
      </c>
      <c r="C15" s="182" t="s">
        <v>212</v>
      </c>
      <c r="D15" s="47">
        <v>935</v>
      </c>
      <c r="E15" s="21">
        <v>46</v>
      </c>
      <c r="F15" s="50">
        <v>1756</v>
      </c>
      <c r="G15" s="45">
        <v>8</v>
      </c>
      <c r="H15" s="21">
        <v>0</v>
      </c>
      <c r="I15" s="45">
        <v>0</v>
      </c>
      <c r="J15" s="49">
        <v>5976</v>
      </c>
    </row>
    <row r="16" spans="1:10" ht="11.25" customHeight="1">
      <c r="A16" s="19">
        <v>13</v>
      </c>
      <c r="B16" s="20" t="s">
        <v>22</v>
      </c>
      <c r="C16" s="182" t="s">
        <v>212</v>
      </c>
      <c r="D16" s="47">
        <v>660</v>
      </c>
      <c r="E16" s="21">
        <v>20</v>
      </c>
      <c r="F16" s="50">
        <v>1574</v>
      </c>
      <c r="G16" s="45">
        <v>2</v>
      </c>
      <c r="H16" s="21">
        <v>1</v>
      </c>
      <c r="I16" s="45">
        <v>2</v>
      </c>
      <c r="J16" s="49">
        <v>3021</v>
      </c>
    </row>
    <row r="17" spans="1:11" ht="11.25" customHeight="1">
      <c r="A17" s="19">
        <v>14</v>
      </c>
      <c r="B17" s="20" t="s">
        <v>23</v>
      </c>
      <c r="C17" s="182" t="s">
        <v>213</v>
      </c>
      <c r="D17" s="47">
        <v>4405.74</v>
      </c>
      <c r="E17" s="21">
        <v>487</v>
      </c>
      <c r="F17" s="50">
        <v>9524</v>
      </c>
      <c r="G17" s="45">
        <v>64</v>
      </c>
      <c r="H17" s="21">
        <v>0</v>
      </c>
      <c r="I17" s="45">
        <v>18</v>
      </c>
      <c r="J17" s="49">
        <v>34345</v>
      </c>
      <c r="K17" s="26"/>
    </row>
    <row r="18" spans="1:10" ht="11.25" customHeight="1">
      <c r="A18" s="19">
        <v>15</v>
      </c>
      <c r="B18" s="20" t="s">
        <v>24</v>
      </c>
      <c r="C18" s="182" t="s">
        <v>213</v>
      </c>
      <c r="D18" s="47">
        <v>561</v>
      </c>
      <c r="E18" s="21">
        <v>76</v>
      </c>
      <c r="F18" s="50">
        <v>1407</v>
      </c>
      <c r="G18" s="45">
        <v>13</v>
      </c>
      <c r="H18" s="21">
        <v>0</v>
      </c>
      <c r="I18" s="45">
        <v>1</v>
      </c>
      <c r="J18" s="49">
        <v>4755</v>
      </c>
    </row>
    <row r="19" spans="1:10" ht="11.25" customHeight="1">
      <c r="A19" s="19">
        <v>16</v>
      </c>
      <c r="B19" s="20" t="s">
        <v>25</v>
      </c>
      <c r="C19" s="182" t="s">
        <v>213</v>
      </c>
      <c r="D19" s="47">
        <v>803.61</v>
      </c>
      <c r="E19" s="21">
        <v>38</v>
      </c>
      <c r="F19" s="50">
        <v>1265.8</v>
      </c>
      <c r="G19" s="45">
        <v>9</v>
      </c>
      <c r="H19" s="21">
        <v>0</v>
      </c>
      <c r="I19" s="45">
        <v>1</v>
      </c>
      <c r="J19" s="49">
        <v>2142</v>
      </c>
    </row>
    <row r="20" spans="1:10" ht="11.25" customHeight="1">
      <c r="A20" s="19">
        <v>17</v>
      </c>
      <c r="B20" s="20" t="s">
        <v>26</v>
      </c>
      <c r="C20" s="182" t="s">
        <v>214</v>
      </c>
      <c r="D20" s="47">
        <v>1802</v>
      </c>
      <c r="E20" s="21">
        <v>81</v>
      </c>
      <c r="F20" s="50">
        <v>6184</v>
      </c>
      <c r="G20" s="45">
        <v>5</v>
      </c>
      <c r="H20" s="21">
        <v>1</v>
      </c>
      <c r="I20" s="45">
        <v>11</v>
      </c>
      <c r="J20" s="49">
        <v>4102</v>
      </c>
    </row>
    <row r="21" spans="1:10" ht="11.25" customHeight="1">
      <c r="A21" s="19">
        <v>18</v>
      </c>
      <c r="B21" s="20" t="s">
        <v>27</v>
      </c>
      <c r="C21" s="182" t="s">
        <v>214</v>
      </c>
      <c r="D21" s="47">
        <v>520</v>
      </c>
      <c r="E21" s="21">
        <v>77</v>
      </c>
      <c r="F21" s="50">
        <v>1002.9</v>
      </c>
      <c r="G21" s="45">
        <v>4</v>
      </c>
      <c r="H21" s="21">
        <v>0</v>
      </c>
      <c r="I21" s="45">
        <v>3</v>
      </c>
      <c r="J21" s="49">
        <v>2053</v>
      </c>
    </row>
    <row r="22" spans="1:10" ht="11.25" customHeight="1">
      <c r="A22" s="19">
        <v>19</v>
      </c>
      <c r="B22" s="20" t="s">
        <v>28</v>
      </c>
      <c r="C22" s="182" t="s">
        <v>215</v>
      </c>
      <c r="D22" s="47">
        <v>3200</v>
      </c>
      <c r="E22" s="21">
        <v>113</v>
      </c>
      <c r="F22" s="50">
        <v>7840</v>
      </c>
      <c r="G22" s="45">
        <v>30</v>
      </c>
      <c r="H22" s="21">
        <v>0</v>
      </c>
      <c r="I22" s="45">
        <v>21</v>
      </c>
      <c r="J22" s="49">
        <v>10178</v>
      </c>
    </row>
    <row r="23" spans="1:10" ht="11.25" customHeight="1">
      <c r="A23" s="19">
        <v>20</v>
      </c>
      <c r="B23" s="20" t="s">
        <v>29</v>
      </c>
      <c r="C23" s="182" t="s">
        <v>215</v>
      </c>
      <c r="D23" s="47">
        <v>559</v>
      </c>
      <c r="E23" s="21">
        <v>12</v>
      </c>
      <c r="F23" s="50">
        <v>1270</v>
      </c>
      <c r="G23" s="45">
        <v>9</v>
      </c>
      <c r="H23" s="21">
        <v>0</v>
      </c>
      <c r="I23" s="45">
        <v>0</v>
      </c>
      <c r="J23" s="49">
        <v>4628</v>
      </c>
    </row>
    <row r="24" spans="1:10" ht="11.25" customHeight="1">
      <c r="A24" s="19">
        <v>21</v>
      </c>
      <c r="B24" s="20" t="s">
        <v>30</v>
      </c>
      <c r="C24" s="182" t="s">
        <v>215</v>
      </c>
      <c r="D24" s="47">
        <v>968</v>
      </c>
      <c r="E24" s="21">
        <v>38</v>
      </c>
      <c r="F24" s="50">
        <v>920</v>
      </c>
      <c r="G24" s="45">
        <v>6</v>
      </c>
      <c r="H24" s="21">
        <v>0</v>
      </c>
      <c r="I24" s="45">
        <v>2</v>
      </c>
      <c r="J24" s="49">
        <v>2912</v>
      </c>
    </row>
    <row r="25" spans="1:10" ht="11.25" customHeight="1">
      <c r="A25" s="19">
        <v>22</v>
      </c>
      <c r="B25" s="20" t="s">
        <v>31</v>
      </c>
      <c r="C25" s="182" t="s">
        <v>215</v>
      </c>
      <c r="D25" s="47">
        <v>1450</v>
      </c>
      <c r="E25" s="21">
        <v>84</v>
      </c>
      <c r="F25" s="50">
        <v>2876</v>
      </c>
      <c r="G25" s="45">
        <v>7</v>
      </c>
      <c r="H25" s="21">
        <v>0</v>
      </c>
      <c r="I25" s="45">
        <v>1</v>
      </c>
      <c r="J25" s="49">
        <v>5190</v>
      </c>
    </row>
    <row r="26" spans="1:10" ht="11.25" customHeight="1">
      <c r="A26" s="19">
        <v>23</v>
      </c>
      <c r="B26" s="20" t="s">
        <v>32</v>
      </c>
      <c r="C26" s="182" t="s">
        <v>215</v>
      </c>
      <c r="D26" s="47">
        <v>1053</v>
      </c>
      <c r="E26" s="21">
        <v>80</v>
      </c>
      <c r="F26" s="50">
        <v>1780</v>
      </c>
      <c r="G26" s="45">
        <v>7</v>
      </c>
      <c r="H26" s="21">
        <v>0</v>
      </c>
      <c r="I26" s="45">
        <v>1</v>
      </c>
      <c r="J26" s="49">
        <v>5088</v>
      </c>
    </row>
    <row r="27" spans="1:10" ht="11.25" customHeight="1">
      <c r="A27" s="19">
        <v>24</v>
      </c>
      <c r="B27" s="20" t="s">
        <v>33</v>
      </c>
      <c r="C27" s="182" t="s">
        <v>215</v>
      </c>
      <c r="D27" s="47">
        <v>267</v>
      </c>
      <c r="E27" s="21">
        <v>12</v>
      </c>
      <c r="F27" s="50">
        <v>1066</v>
      </c>
      <c r="G27" s="45">
        <v>3</v>
      </c>
      <c r="H27" s="21">
        <v>0</v>
      </c>
      <c r="I27" s="45">
        <v>0</v>
      </c>
      <c r="J27" s="49">
        <v>2070</v>
      </c>
    </row>
    <row r="28" spans="1:10" ht="11.25" customHeight="1">
      <c r="A28" s="19">
        <v>25</v>
      </c>
      <c r="B28" s="20" t="s">
        <v>34</v>
      </c>
      <c r="C28" s="182" t="s">
        <v>215</v>
      </c>
      <c r="D28" s="47">
        <v>520</v>
      </c>
      <c r="E28" s="21">
        <v>30</v>
      </c>
      <c r="F28" s="50">
        <v>1291</v>
      </c>
      <c r="G28" s="45">
        <v>8</v>
      </c>
      <c r="H28" s="21">
        <v>0</v>
      </c>
      <c r="I28" s="45">
        <v>1</v>
      </c>
      <c r="J28" s="49">
        <v>3658</v>
      </c>
    </row>
    <row r="29" spans="1:10" ht="11.25" customHeight="1">
      <c r="A29" s="19">
        <v>26</v>
      </c>
      <c r="B29" s="20" t="s">
        <v>35</v>
      </c>
      <c r="C29" s="182" t="s">
        <v>215</v>
      </c>
      <c r="D29" s="47">
        <v>842</v>
      </c>
      <c r="E29" s="21">
        <v>45</v>
      </c>
      <c r="F29" s="50">
        <v>1816</v>
      </c>
      <c r="G29" s="45">
        <v>8</v>
      </c>
      <c r="H29" s="21">
        <v>0</v>
      </c>
      <c r="I29" s="45">
        <v>0</v>
      </c>
      <c r="J29" s="49">
        <v>2874</v>
      </c>
    </row>
    <row r="30" spans="1:10" ht="11.25" customHeight="1">
      <c r="A30" s="19">
        <v>27</v>
      </c>
      <c r="B30" s="20" t="s">
        <v>36</v>
      </c>
      <c r="C30" s="182" t="s">
        <v>215</v>
      </c>
      <c r="D30" s="47">
        <v>320</v>
      </c>
      <c r="E30" s="21">
        <v>21</v>
      </c>
      <c r="F30" s="50">
        <v>858</v>
      </c>
      <c r="G30" s="45">
        <v>4</v>
      </c>
      <c r="H30" s="21">
        <v>0</v>
      </c>
      <c r="I30" s="45">
        <v>0</v>
      </c>
      <c r="J30" s="49">
        <v>2312</v>
      </c>
    </row>
    <row r="31" spans="1:10" ht="11.25" customHeight="1">
      <c r="A31" s="19">
        <v>28</v>
      </c>
      <c r="B31" s="20" t="s">
        <v>37</v>
      </c>
      <c r="C31" s="182" t="s">
        <v>215</v>
      </c>
      <c r="D31" s="47">
        <v>561</v>
      </c>
      <c r="E31" s="21">
        <v>35</v>
      </c>
      <c r="F31" s="50">
        <v>1126</v>
      </c>
      <c r="G31" s="45">
        <v>4</v>
      </c>
      <c r="H31" s="21">
        <v>0</v>
      </c>
      <c r="I31" s="45">
        <v>0</v>
      </c>
      <c r="J31" s="49">
        <v>3224</v>
      </c>
    </row>
    <row r="32" spans="1:10" ht="11.25" customHeight="1">
      <c r="A32" s="19">
        <v>29</v>
      </c>
      <c r="B32" s="20" t="s">
        <v>38</v>
      </c>
      <c r="C32" s="182" t="s">
        <v>215</v>
      </c>
      <c r="D32" s="47">
        <v>599</v>
      </c>
      <c r="E32" s="21">
        <v>40</v>
      </c>
      <c r="F32" s="50">
        <v>1120</v>
      </c>
      <c r="G32" s="45">
        <v>9</v>
      </c>
      <c r="H32" s="21">
        <v>0</v>
      </c>
      <c r="I32" s="45">
        <v>1</v>
      </c>
      <c r="J32" s="49">
        <v>3273</v>
      </c>
    </row>
    <row r="33" spans="1:10" ht="11.25" customHeight="1">
      <c r="A33" s="19">
        <v>30</v>
      </c>
      <c r="B33" s="20" t="s">
        <v>39</v>
      </c>
      <c r="C33" s="182" t="s">
        <v>215</v>
      </c>
      <c r="D33" s="47">
        <v>443</v>
      </c>
      <c r="E33" s="21">
        <v>35</v>
      </c>
      <c r="F33" s="50">
        <v>1124</v>
      </c>
      <c r="G33" s="45">
        <v>6</v>
      </c>
      <c r="H33" s="21">
        <v>0</v>
      </c>
      <c r="I33" s="45">
        <v>1</v>
      </c>
      <c r="J33" s="49">
        <v>3068</v>
      </c>
    </row>
    <row r="34" spans="1:10" ht="12.75">
      <c r="A34" s="19">
        <v>31</v>
      </c>
      <c r="B34" s="20" t="s">
        <v>40</v>
      </c>
      <c r="C34" s="182" t="s">
        <v>216</v>
      </c>
      <c r="D34" s="47">
        <v>4050.43</v>
      </c>
      <c r="E34" s="21">
        <v>150</v>
      </c>
      <c r="F34" s="50">
        <v>6749</v>
      </c>
      <c r="G34" s="45">
        <v>37</v>
      </c>
      <c r="H34" s="21">
        <v>0</v>
      </c>
      <c r="I34" s="45">
        <v>11</v>
      </c>
      <c r="J34" s="49">
        <v>13300</v>
      </c>
    </row>
    <row r="35" spans="1:10" ht="12.75">
      <c r="A35" s="19">
        <v>32</v>
      </c>
      <c r="B35" s="20" t="s">
        <v>41</v>
      </c>
      <c r="C35" s="182" t="s">
        <v>216</v>
      </c>
      <c r="D35" s="47">
        <v>2472</v>
      </c>
      <c r="E35" s="21">
        <v>118</v>
      </c>
      <c r="F35" s="50">
        <v>6077</v>
      </c>
      <c r="G35" s="45">
        <v>18</v>
      </c>
      <c r="H35" s="21">
        <v>0</v>
      </c>
      <c r="I35" s="45">
        <v>11</v>
      </c>
      <c r="J35" s="49">
        <v>9235</v>
      </c>
    </row>
    <row r="36" spans="1:10" ht="12.75">
      <c r="A36" s="19">
        <v>33</v>
      </c>
      <c r="B36" s="20" t="s">
        <v>42</v>
      </c>
      <c r="C36" s="182" t="s">
        <v>216</v>
      </c>
      <c r="D36" s="47">
        <v>1398</v>
      </c>
      <c r="E36" s="21">
        <v>165</v>
      </c>
      <c r="F36" s="50">
        <v>3209</v>
      </c>
      <c r="G36" s="45">
        <v>9</v>
      </c>
      <c r="H36" s="21">
        <v>0</v>
      </c>
      <c r="I36" s="45">
        <v>4</v>
      </c>
      <c r="J36" s="49">
        <v>13410</v>
      </c>
    </row>
    <row r="37" spans="1:10" ht="12.75">
      <c r="A37" s="19">
        <v>34</v>
      </c>
      <c r="B37" s="20" t="s">
        <v>43</v>
      </c>
      <c r="C37" s="182" t="s">
        <v>216</v>
      </c>
      <c r="D37" s="47">
        <v>1741</v>
      </c>
      <c r="E37" s="21">
        <v>192</v>
      </c>
      <c r="F37" s="50">
        <v>4996</v>
      </c>
      <c r="G37" s="45">
        <v>6</v>
      </c>
      <c r="H37" s="21">
        <v>0</v>
      </c>
      <c r="I37" s="45">
        <v>21</v>
      </c>
      <c r="J37" s="49">
        <v>12377.5</v>
      </c>
    </row>
    <row r="38" spans="1:10" ht="12.75">
      <c r="A38" s="19">
        <v>35</v>
      </c>
      <c r="B38" s="20" t="s">
        <v>44</v>
      </c>
      <c r="C38" s="182" t="s">
        <v>216</v>
      </c>
      <c r="D38" s="47">
        <v>2389.5</v>
      </c>
      <c r="E38" s="21">
        <v>273</v>
      </c>
      <c r="F38" s="50">
        <v>4927</v>
      </c>
      <c r="G38" s="45">
        <v>10</v>
      </c>
      <c r="H38" s="21">
        <v>2</v>
      </c>
      <c r="I38" s="45">
        <v>8</v>
      </c>
      <c r="J38" s="49">
        <v>12644</v>
      </c>
    </row>
    <row r="39" spans="1:10" ht="11.25" customHeight="1">
      <c r="A39" s="19">
        <v>36</v>
      </c>
      <c r="B39" s="20" t="s">
        <v>45</v>
      </c>
      <c r="C39" s="182" t="s">
        <v>216</v>
      </c>
      <c r="D39" s="52">
        <v>1621</v>
      </c>
      <c r="E39" s="53">
        <v>155</v>
      </c>
      <c r="F39" s="44">
        <v>3303</v>
      </c>
      <c r="G39" s="46">
        <v>14</v>
      </c>
      <c r="H39" s="53">
        <v>0</v>
      </c>
      <c r="I39" s="46">
        <v>2</v>
      </c>
      <c r="J39" s="49">
        <v>7070</v>
      </c>
    </row>
    <row r="40" spans="1:10" ht="11.25" customHeight="1">
      <c r="A40" s="19">
        <v>37</v>
      </c>
      <c r="B40" s="20" t="s">
        <v>46</v>
      </c>
      <c r="C40" s="182" t="s">
        <v>216</v>
      </c>
      <c r="D40" s="52">
        <v>749</v>
      </c>
      <c r="E40" s="53">
        <v>45</v>
      </c>
      <c r="F40" s="44">
        <v>1953</v>
      </c>
      <c r="G40" s="46">
        <v>8.5</v>
      </c>
      <c r="H40" s="53">
        <v>1</v>
      </c>
      <c r="I40" s="46">
        <v>0.5</v>
      </c>
      <c r="J40" s="49">
        <v>7332</v>
      </c>
    </row>
    <row r="41" spans="1:10" ht="11.25" customHeight="1">
      <c r="A41" s="19">
        <v>38</v>
      </c>
      <c r="B41" s="20" t="s">
        <v>47</v>
      </c>
      <c r="C41" s="182" t="s">
        <v>216</v>
      </c>
      <c r="D41" s="47">
        <v>1462.85</v>
      </c>
      <c r="E41" s="21">
        <v>59</v>
      </c>
      <c r="F41" s="50">
        <v>1749.2</v>
      </c>
      <c r="G41" s="45">
        <v>4.5</v>
      </c>
      <c r="H41" s="21">
        <v>0</v>
      </c>
      <c r="I41" s="45">
        <v>1</v>
      </c>
      <c r="J41" s="49">
        <v>3559</v>
      </c>
    </row>
    <row r="42" spans="1:10" ht="11.25" customHeight="1">
      <c r="A42" s="19">
        <v>39</v>
      </c>
      <c r="B42" s="20" t="s">
        <v>48</v>
      </c>
      <c r="C42" s="182" t="s">
        <v>216</v>
      </c>
      <c r="D42" s="47">
        <v>712</v>
      </c>
      <c r="E42" s="21">
        <v>28</v>
      </c>
      <c r="F42" s="50">
        <v>1933</v>
      </c>
      <c r="G42" s="45">
        <v>5</v>
      </c>
      <c r="H42" s="21">
        <v>0</v>
      </c>
      <c r="I42" s="45">
        <v>3</v>
      </c>
      <c r="J42" s="49">
        <v>5685</v>
      </c>
    </row>
    <row r="43" spans="1:10" ht="11.25" customHeight="1">
      <c r="A43" s="19">
        <v>40</v>
      </c>
      <c r="B43" s="20" t="s">
        <v>49</v>
      </c>
      <c r="C43" s="182" t="s">
        <v>216</v>
      </c>
      <c r="D43" s="47">
        <v>1300</v>
      </c>
      <c r="E43" s="21">
        <v>54</v>
      </c>
      <c r="F43" s="50">
        <v>1621</v>
      </c>
      <c r="G43" s="45">
        <v>12</v>
      </c>
      <c r="H43" s="21">
        <v>0</v>
      </c>
      <c r="I43" s="45">
        <v>0</v>
      </c>
      <c r="J43" s="49">
        <v>3952</v>
      </c>
    </row>
    <row r="44" spans="1:10" ht="11.25" customHeight="1">
      <c r="A44" s="19">
        <v>41</v>
      </c>
      <c r="B44" s="20" t="s">
        <v>50</v>
      </c>
      <c r="C44" s="182" t="s">
        <v>216</v>
      </c>
      <c r="D44" s="47">
        <v>760</v>
      </c>
      <c r="E44" s="21">
        <v>30</v>
      </c>
      <c r="F44" s="50">
        <v>1350</v>
      </c>
      <c r="G44" s="45">
        <v>6.3</v>
      </c>
      <c r="H44" s="21">
        <v>0</v>
      </c>
      <c r="I44" s="45">
        <v>3</v>
      </c>
      <c r="J44" s="49">
        <v>3848</v>
      </c>
    </row>
    <row r="45" spans="1:10" ht="11.25" customHeight="1">
      <c r="A45" s="19">
        <v>42</v>
      </c>
      <c r="B45" s="20" t="s">
        <v>51</v>
      </c>
      <c r="C45" s="182" t="s">
        <v>216</v>
      </c>
      <c r="D45" s="47">
        <v>610</v>
      </c>
      <c r="E45" s="21">
        <v>59</v>
      </c>
      <c r="F45" s="50">
        <v>808</v>
      </c>
      <c r="G45" s="45">
        <v>7</v>
      </c>
      <c r="H45" s="21">
        <v>0</v>
      </c>
      <c r="I45" s="45">
        <v>0</v>
      </c>
      <c r="J45" s="49">
        <v>3140</v>
      </c>
    </row>
    <row r="46" spans="1:10" ht="11.25" customHeight="1">
      <c r="A46" s="19">
        <v>43</v>
      </c>
      <c r="B46" s="20" t="s">
        <v>52</v>
      </c>
      <c r="C46" s="182" t="s">
        <v>217</v>
      </c>
      <c r="D46" s="47">
        <v>3461</v>
      </c>
      <c r="E46" s="21">
        <v>144</v>
      </c>
      <c r="F46" s="50">
        <v>11278</v>
      </c>
      <c r="G46" s="45">
        <v>32</v>
      </c>
      <c r="H46" s="21">
        <v>1</v>
      </c>
      <c r="I46" s="45">
        <v>21</v>
      </c>
      <c r="J46" s="49">
        <v>9649</v>
      </c>
    </row>
    <row r="47" spans="1:10" ht="11.25" customHeight="1">
      <c r="A47" s="19">
        <v>44</v>
      </c>
      <c r="B47" s="20" t="s">
        <v>53</v>
      </c>
      <c r="C47" s="182" t="s">
        <v>217</v>
      </c>
      <c r="D47" s="47">
        <v>431</v>
      </c>
      <c r="E47" s="21">
        <v>56</v>
      </c>
      <c r="F47" s="50">
        <v>1505</v>
      </c>
      <c r="G47" s="45">
        <v>6</v>
      </c>
      <c r="H47" s="21">
        <v>1</v>
      </c>
      <c r="I47" s="45">
        <v>2</v>
      </c>
      <c r="J47" s="49">
        <v>2803.5</v>
      </c>
    </row>
    <row r="48" spans="1:10" ht="11.25" customHeight="1">
      <c r="A48" s="19">
        <v>45</v>
      </c>
      <c r="B48" s="20" t="s">
        <v>54</v>
      </c>
      <c r="C48" s="182" t="s">
        <v>217</v>
      </c>
      <c r="D48" s="50">
        <v>1303</v>
      </c>
      <c r="E48" s="21">
        <v>45</v>
      </c>
      <c r="F48" s="50">
        <v>2106.93</v>
      </c>
      <c r="G48" s="45">
        <v>11</v>
      </c>
      <c r="H48" s="21">
        <v>0</v>
      </c>
      <c r="I48" s="45">
        <v>4</v>
      </c>
      <c r="J48" s="49">
        <v>3588</v>
      </c>
    </row>
    <row r="49" spans="1:10" ht="11.25" customHeight="1">
      <c r="A49" s="19">
        <v>46</v>
      </c>
      <c r="B49" s="20" t="s">
        <v>87</v>
      </c>
      <c r="C49" s="182" t="s">
        <v>217</v>
      </c>
      <c r="D49" s="50">
        <v>314</v>
      </c>
      <c r="E49" s="21">
        <v>41</v>
      </c>
      <c r="F49" s="50">
        <v>1333</v>
      </c>
      <c r="G49" s="45">
        <v>1</v>
      </c>
      <c r="H49" s="21">
        <v>0</v>
      </c>
      <c r="I49" s="45">
        <v>1</v>
      </c>
      <c r="J49" s="49">
        <v>2104</v>
      </c>
    </row>
    <row r="50" spans="1:10" s="26" customFormat="1" ht="11.25" customHeight="1">
      <c r="A50" s="19">
        <v>47</v>
      </c>
      <c r="B50" s="20" t="s">
        <v>56</v>
      </c>
      <c r="C50" s="182" t="s">
        <v>217</v>
      </c>
      <c r="D50" s="50">
        <v>1200</v>
      </c>
      <c r="E50" s="21">
        <v>65</v>
      </c>
      <c r="F50" s="50">
        <v>1670</v>
      </c>
      <c r="G50" s="45">
        <v>7</v>
      </c>
      <c r="H50" s="21">
        <v>0</v>
      </c>
      <c r="I50" s="45">
        <v>2</v>
      </c>
      <c r="J50" s="49">
        <v>3102</v>
      </c>
    </row>
    <row r="51" spans="1:10" s="26" customFormat="1" ht="11.25" customHeight="1">
      <c r="A51" s="19">
        <v>48</v>
      </c>
      <c r="B51" s="20" t="s">
        <v>57</v>
      </c>
      <c r="C51" s="182" t="s">
        <v>217</v>
      </c>
      <c r="D51" s="50">
        <v>270</v>
      </c>
      <c r="E51" s="21">
        <v>12</v>
      </c>
      <c r="F51" s="50">
        <v>660</v>
      </c>
      <c r="G51" s="45">
        <v>1</v>
      </c>
      <c r="H51" s="21">
        <v>0</v>
      </c>
      <c r="I51" s="45">
        <v>1</v>
      </c>
      <c r="J51" s="49">
        <v>3210</v>
      </c>
    </row>
    <row r="52" spans="1:10" s="26" customFormat="1" ht="11.25" customHeight="1">
      <c r="A52" s="19">
        <v>49</v>
      </c>
      <c r="B52" s="20" t="s">
        <v>58</v>
      </c>
      <c r="C52" s="182" t="s">
        <v>217</v>
      </c>
      <c r="D52" s="50">
        <v>277</v>
      </c>
      <c r="E52" s="21">
        <v>25</v>
      </c>
      <c r="F52" s="50">
        <v>698</v>
      </c>
      <c r="G52" s="45">
        <v>3</v>
      </c>
      <c r="H52" s="21">
        <v>0</v>
      </c>
      <c r="I52" s="45">
        <v>0</v>
      </c>
      <c r="J52" s="49">
        <v>2756</v>
      </c>
    </row>
    <row r="53" spans="1:10" s="26" customFormat="1" ht="11.25" customHeight="1">
      <c r="A53" s="19">
        <v>50</v>
      </c>
      <c r="B53" s="20" t="s">
        <v>59</v>
      </c>
      <c r="C53" s="182" t="s">
        <v>217</v>
      </c>
      <c r="D53" s="44">
        <v>466</v>
      </c>
      <c r="E53" s="53">
        <v>58</v>
      </c>
      <c r="F53" s="44">
        <v>1311</v>
      </c>
      <c r="G53" s="46">
        <v>5</v>
      </c>
      <c r="H53" s="53">
        <v>0</v>
      </c>
      <c r="I53" s="46">
        <v>0</v>
      </c>
      <c r="J53" s="49">
        <v>3082</v>
      </c>
    </row>
    <row r="54" spans="1:10" s="26" customFormat="1" ht="11.25" customHeight="1">
      <c r="A54" s="19">
        <v>51</v>
      </c>
      <c r="B54" s="20" t="s">
        <v>60</v>
      </c>
      <c r="C54" s="182" t="s">
        <v>217</v>
      </c>
      <c r="D54" s="44">
        <v>262</v>
      </c>
      <c r="E54" s="53">
        <v>50</v>
      </c>
      <c r="F54" s="44">
        <v>670.2</v>
      </c>
      <c r="G54" s="46">
        <v>2</v>
      </c>
      <c r="H54" s="53">
        <v>0</v>
      </c>
      <c r="I54" s="46">
        <v>3</v>
      </c>
      <c r="J54" s="49">
        <v>2042</v>
      </c>
    </row>
    <row r="55" spans="1:10" s="26" customFormat="1" ht="11.25" customHeight="1">
      <c r="A55" s="19">
        <v>52</v>
      </c>
      <c r="B55" s="20" t="s">
        <v>61</v>
      </c>
      <c r="C55" s="182" t="s">
        <v>218</v>
      </c>
      <c r="D55" s="44">
        <v>2008</v>
      </c>
      <c r="E55" s="53">
        <v>93</v>
      </c>
      <c r="F55" s="44">
        <v>9869</v>
      </c>
      <c r="G55" s="58">
        <v>20</v>
      </c>
      <c r="H55" s="59">
        <v>20</v>
      </c>
      <c r="I55" s="58">
        <v>1</v>
      </c>
      <c r="J55" s="49">
        <v>11284</v>
      </c>
    </row>
    <row r="56" spans="1:10" s="26" customFormat="1" ht="11.25" customHeight="1">
      <c r="A56" s="19">
        <v>53</v>
      </c>
      <c r="B56" s="20" t="s">
        <v>62</v>
      </c>
      <c r="C56" s="182" t="s">
        <v>218</v>
      </c>
      <c r="D56" s="44">
        <v>755</v>
      </c>
      <c r="E56" s="53">
        <v>59</v>
      </c>
      <c r="F56" s="44">
        <v>2048.75</v>
      </c>
      <c r="G56" s="46">
        <v>7</v>
      </c>
      <c r="H56" s="53">
        <v>1</v>
      </c>
      <c r="I56" s="46">
        <v>2</v>
      </c>
      <c r="J56" s="49">
        <v>6402</v>
      </c>
    </row>
    <row r="57" spans="1:10" ht="11.25" customHeight="1">
      <c r="A57" s="19">
        <v>54</v>
      </c>
      <c r="B57" s="20" t="s">
        <v>63</v>
      </c>
      <c r="C57" s="182" t="s">
        <v>218</v>
      </c>
      <c r="D57" s="44">
        <v>1268</v>
      </c>
      <c r="E57" s="53">
        <v>159</v>
      </c>
      <c r="F57" s="44">
        <v>2372</v>
      </c>
      <c r="G57" s="46">
        <v>10</v>
      </c>
      <c r="H57" s="53">
        <v>0</v>
      </c>
      <c r="I57" s="46">
        <v>2</v>
      </c>
      <c r="J57" s="49">
        <v>5406</v>
      </c>
    </row>
    <row r="58" spans="1:10" ht="11.25" customHeight="1">
      <c r="A58" s="19">
        <v>55</v>
      </c>
      <c r="B58" s="20" t="s">
        <v>64</v>
      </c>
      <c r="C58" s="182" t="s">
        <v>218</v>
      </c>
      <c r="D58" s="44">
        <v>765</v>
      </c>
      <c r="E58" s="53">
        <v>102</v>
      </c>
      <c r="F58" s="44">
        <v>1850</v>
      </c>
      <c r="G58" s="46">
        <v>11</v>
      </c>
      <c r="H58" s="53">
        <v>0</v>
      </c>
      <c r="I58" s="46">
        <v>1</v>
      </c>
      <c r="J58" s="49">
        <v>2737</v>
      </c>
    </row>
    <row r="59" spans="1:10" ht="12.75">
      <c r="A59" s="19">
        <v>56</v>
      </c>
      <c r="B59" s="20" t="s">
        <v>65</v>
      </c>
      <c r="C59" s="182" t="s">
        <v>218</v>
      </c>
      <c r="D59" s="44">
        <v>630</v>
      </c>
      <c r="E59" s="53">
        <v>41</v>
      </c>
      <c r="F59" s="44">
        <v>777</v>
      </c>
      <c r="G59" s="46">
        <v>12</v>
      </c>
      <c r="H59" s="53">
        <v>0</v>
      </c>
      <c r="I59" s="46">
        <v>1</v>
      </c>
      <c r="J59" s="49">
        <v>2783</v>
      </c>
    </row>
    <row r="60" spans="1:10" ht="12.75">
      <c r="A60" s="19">
        <v>57</v>
      </c>
      <c r="B60" s="20" t="s">
        <v>66</v>
      </c>
      <c r="C60" s="182" t="s">
        <v>218</v>
      </c>
      <c r="D60" s="44">
        <v>320</v>
      </c>
      <c r="E60" s="53">
        <v>30</v>
      </c>
      <c r="F60" s="44">
        <v>1000</v>
      </c>
      <c r="G60" s="46">
        <v>4</v>
      </c>
      <c r="H60" s="53">
        <v>0</v>
      </c>
      <c r="I60" s="46">
        <v>0</v>
      </c>
      <c r="J60" s="49">
        <v>2199</v>
      </c>
    </row>
    <row r="61" spans="1:10" ht="12.75">
      <c r="A61" s="19">
        <v>58</v>
      </c>
      <c r="B61" s="20" t="s">
        <v>67</v>
      </c>
      <c r="C61" s="182" t="s">
        <v>219</v>
      </c>
      <c r="D61" s="44">
        <v>4874</v>
      </c>
      <c r="E61" s="53">
        <v>203</v>
      </c>
      <c r="F61" s="44">
        <v>6769</v>
      </c>
      <c r="G61" s="46">
        <v>20</v>
      </c>
      <c r="H61" s="53">
        <v>8</v>
      </c>
      <c r="I61" s="46">
        <v>11</v>
      </c>
      <c r="J61" s="49">
        <v>4220</v>
      </c>
    </row>
    <row r="62" spans="1:10" ht="12.75">
      <c r="A62" s="19">
        <v>59</v>
      </c>
      <c r="B62" s="20" t="s">
        <v>68</v>
      </c>
      <c r="C62" s="182" t="s">
        <v>219</v>
      </c>
      <c r="D62" s="44">
        <v>743</v>
      </c>
      <c r="E62" s="53">
        <v>72</v>
      </c>
      <c r="F62" s="44">
        <v>1486</v>
      </c>
      <c r="G62" s="46">
        <v>3</v>
      </c>
      <c r="H62" s="53">
        <v>0</v>
      </c>
      <c r="I62" s="46">
        <v>2</v>
      </c>
      <c r="J62" s="49">
        <v>3614</v>
      </c>
    </row>
    <row r="63" spans="1:10" ht="12.75">
      <c r="A63" s="19">
        <v>60</v>
      </c>
      <c r="B63" s="20" t="s">
        <v>69</v>
      </c>
      <c r="C63" s="182" t="s">
        <v>219</v>
      </c>
      <c r="D63" s="44">
        <v>1070</v>
      </c>
      <c r="E63" s="53">
        <v>114</v>
      </c>
      <c r="F63" s="44">
        <v>2595</v>
      </c>
      <c r="G63" s="46">
        <v>19</v>
      </c>
      <c r="H63" s="53">
        <v>4</v>
      </c>
      <c r="I63" s="46">
        <v>2</v>
      </c>
      <c r="J63" s="49">
        <v>5270</v>
      </c>
    </row>
    <row r="64" spans="1:10" ht="12.75">
      <c r="A64" s="19">
        <v>61</v>
      </c>
      <c r="B64" s="20" t="s">
        <v>70</v>
      </c>
      <c r="C64" s="182" t="s">
        <v>219</v>
      </c>
      <c r="D64" s="44">
        <v>1000</v>
      </c>
      <c r="E64" s="53">
        <v>64</v>
      </c>
      <c r="F64" s="44">
        <v>1873</v>
      </c>
      <c r="G64" s="46">
        <v>6</v>
      </c>
      <c r="H64" s="53">
        <v>0</v>
      </c>
      <c r="I64" s="46">
        <v>0</v>
      </c>
      <c r="J64" s="49">
        <v>4840</v>
      </c>
    </row>
    <row r="65" spans="1:10" ht="12.75">
      <c r="A65" s="20"/>
      <c r="B65" s="22" t="s">
        <v>71</v>
      </c>
      <c r="C65" s="182"/>
      <c r="D65" s="51">
        <f>SUM(D4:D64)</f>
        <v>75929.83</v>
      </c>
      <c r="E65" s="51">
        <f aca="true" t="shared" si="0" ref="E65:J65">SUM(E4:E64)</f>
        <v>5041</v>
      </c>
      <c r="F65" s="51">
        <f t="shared" si="0"/>
        <v>169527.78000000003</v>
      </c>
      <c r="G65" s="51">
        <f t="shared" si="0"/>
        <v>676.3</v>
      </c>
      <c r="H65" s="51">
        <f t="shared" si="0"/>
        <v>44</v>
      </c>
      <c r="I65" s="51">
        <f t="shared" si="0"/>
        <v>225.5</v>
      </c>
      <c r="J65" s="51">
        <f t="shared" si="0"/>
        <v>338964</v>
      </c>
    </row>
    <row r="66" spans="1:10" ht="12.75">
      <c r="A66" s="27"/>
      <c r="B66" s="25"/>
      <c r="C66" s="25"/>
      <c r="D66" s="26"/>
      <c r="E66" s="26"/>
      <c r="F66" s="60"/>
      <c r="G66" s="61"/>
      <c r="H66" s="26"/>
      <c r="I66" s="61"/>
      <c r="J66" s="62"/>
    </row>
  </sheetData>
  <mergeCells count="1">
    <mergeCell ref="A1:G1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5.00390625" style="1" customWidth="1"/>
    <col min="2" max="2" width="15.00390625" style="1" customWidth="1"/>
    <col min="3" max="3" width="5.125" style="1" bestFit="1" customWidth="1"/>
    <col min="4" max="4" width="8.875" style="1" customWidth="1"/>
    <col min="5" max="5" width="8.00390625" style="1" customWidth="1"/>
    <col min="6" max="6" width="9.25390625" style="1" customWidth="1"/>
    <col min="7" max="7" width="8.875" style="1" customWidth="1"/>
    <col min="8" max="9" width="10.875" style="1" customWidth="1"/>
    <col min="10" max="10" width="11.00390625" style="1" customWidth="1"/>
    <col min="11" max="11" width="11.125" style="1" customWidth="1"/>
    <col min="12" max="16384" width="9.125" style="1" customWidth="1"/>
  </cols>
  <sheetData>
    <row r="1" spans="1:11" ht="12.75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8" customFormat="1" ht="57" customHeight="1">
      <c r="A3" s="17" t="s">
        <v>1</v>
      </c>
      <c r="B3" s="17" t="s">
        <v>2</v>
      </c>
      <c r="C3" s="17" t="s">
        <v>97</v>
      </c>
      <c r="D3" s="63" t="s">
        <v>89</v>
      </c>
      <c r="E3" s="63" t="s">
        <v>90</v>
      </c>
      <c r="F3" s="63" t="s">
        <v>91</v>
      </c>
      <c r="G3" s="63" t="s">
        <v>92</v>
      </c>
      <c r="H3" s="63" t="s">
        <v>93</v>
      </c>
      <c r="I3" s="63" t="s">
        <v>94</v>
      </c>
      <c r="J3" s="63" t="s">
        <v>95</v>
      </c>
      <c r="K3" s="63" t="s">
        <v>96</v>
      </c>
    </row>
    <row r="4" spans="1:11" ht="11.25" customHeight="1">
      <c r="A4" s="19">
        <v>1</v>
      </c>
      <c r="B4" s="20" t="s">
        <v>10</v>
      </c>
      <c r="C4" s="182" t="s">
        <v>210</v>
      </c>
      <c r="D4" s="21">
        <v>319107</v>
      </c>
      <c r="E4" s="21">
        <v>39630</v>
      </c>
      <c r="F4" s="21">
        <f>D4+E4</f>
        <v>358737</v>
      </c>
      <c r="G4" s="21">
        <v>74217</v>
      </c>
      <c r="H4" s="21">
        <v>33840</v>
      </c>
      <c r="I4" s="21">
        <v>885</v>
      </c>
      <c r="J4" s="21">
        <f>H4+I4</f>
        <v>34725</v>
      </c>
      <c r="K4" s="21">
        <v>5</v>
      </c>
    </row>
    <row r="5" spans="1:11" ht="11.25" customHeight="1">
      <c r="A5" s="19">
        <v>2</v>
      </c>
      <c r="B5" s="20" t="s">
        <v>11</v>
      </c>
      <c r="C5" s="182" t="s">
        <v>210</v>
      </c>
      <c r="D5" s="21">
        <v>111257</v>
      </c>
      <c r="E5" s="21">
        <v>9909</v>
      </c>
      <c r="F5" s="21">
        <f aca="true" t="shared" si="0" ref="F5:F54">D5+E5</f>
        <v>121166</v>
      </c>
      <c r="G5" s="21">
        <v>31628</v>
      </c>
      <c r="H5" s="21">
        <v>2617</v>
      </c>
      <c r="I5" s="21">
        <v>316</v>
      </c>
      <c r="J5" s="21">
        <f aca="true" t="shared" si="1" ref="J5:J54">H5+I5</f>
        <v>2933</v>
      </c>
      <c r="K5" s="21">
        <v>10</v>
      </c>
    </row>
    <row r="6" spans="1:11" ht="11.25" customHeight="1">
      <c r="A6" s="19">
        <v>3</v>
      </c>
      <c r="B6" s="20" t="s">
        <v>12</v>
      </c>
      <c r="C6" s="182" t="s">
        <v>210</v>
      </c>
      <c r="D6" s="21">
        <v>133749</v>
      </c>
      <c r="E6" s="21">
        <v>6644</v>
      </c>
      <c r="F6" s="21">
        <f t="shared" si="0"/>
        <v>140393</v>
      </c>
      <c r="G6" s="21">
        <v>38314</v>
      </c>
      <c r="H6" s="21">
        <v>2730</v>
      </c>
      <c r="I6" s="21">
        <v>539</v>
      </c>
      <c r="J6" s="21">
        <f t="shared" si="1"/>
        <v>3269</v>
      </c>
      <c r="K6" s="21">
        <v>1</v>
      </c>
    </row>
    <row r="7" spans="1:11" ht="11.25" customHeight="1">
      <c r="A7" s="19">
        <v>4</v>
      </c>
      <c r="B7" s="20" t="s">
        <v>13</v>
      </c>
      <c r="C7" s="182" t="s">
        <v>210</v>
      </c>
      <c r="D7" s="21">
        <v>157520</v>
      </c>
      <c r="E7" s="21">
        <v>10738</v>
      </c>
      <c r="F7" s="21">
        <f t="shared" si="0"/>
        <v>168258</v>
      </c>
      <c r="G7" s="21">
        <v>50928</v>
      </c>
      <c r="H7" s="21">
        <v>4580</v>
      </c>
      <c r="I7" s="21">
        <v>111</v>
      </c>
      <c r="J7" s="21">
        <f t="shared" si="1"/>
        <v>4691</v>
      </c>
      <c r="K7" s="21">
        <v>3</v>
      </c>
    </row>
    <row r="8" spans="1:11" ht="11.25" customHeight="1">
      <c r="A8" s="19">
        <v>5</v>
      </c>
      <c r="B8" s="20" t="s">
        <v>14</v>
      </c>
      <c r="C8" s="182" t="s">
        <v>210</v>
      </c>
      <c r="D8" s="21">
        <v>53290</v>
      </c>
      <c r="E8" s="21">
        <v>2859</v>
      </c>
      <c r="F8" s="21">
        <f t="shared" si="0"/>
        <v>56149</v>
      </c>
      <c r="G8" s="21">
        <v>17006</v>
      </c>
      <c r="H8" s="21">
        <v>2066</v>
      </c>
      <c r="I8" s="21">
        <v>99</v>
      </c>
      <c r="J8" s="21">
        <f t="shared" si="1"/>
        <v>2165</v>
      </c>
      <c r="K8" s="21">
        <v>4</v>
      </c>
    </row>
    <row r="9" spans="1:11" ht="11.25" customHeight="1">
      <c r="A9" s="19">
        <v>6</v>
      </c>
      <c r="B9" s="20" t="s">
        <v>15</v>
      </c>
      <c r="C9" s="182" t="s">
        <v>211</v>
      </c>
      <c r="D9" s="21">
        <v>188309</v>
      </c>
      <c r="E9" s="21">
        <v>15301</v>
      </c>
      <c r="F9" s="21">
        <f t="shared" si="0"/>
        <v>203610</v>
      </c>
      <c r="G9" s="21">
        <v>64371</v>
      </c>
      <c r="H9" s="21">
        <v>19403</v>
      </c>
      <c r="I9" s="21">
        <v>678</v>
      </c>
      <c r="J9" s="21">
        <f t="shared" si="1"/>
        <v>20081</v>
      </c>
      <c r="K9" s="21">
        <v>7</v>
      </c>
    </row>
    <row r="10" spans="1:11" ht="11.25" customHeight="1">
      <c r="A10" s="19">
        <v>7</v>
      </c>
      <c r="B10" s="20" t="s">
        <v>16</v>
      </c>
      <c r="C10" s="182" t="s">
        <v>211</v>
      </c>
      <c r="D10" s="21">
        <v>58872</v>
      </c>
      <c r="E10" s="21">
        <v>3627</v>
      </c>
      <c r="F10" s="21">
        <f t="shared" si="0"/>
        <v>62499</v>
      </c>
      <c r="G10" s="21">
        <v>22226</v>
      </c>
      <c r="H10" s="21">
        <v>3244</v>
      </c>
      <c r="I10" s="21">
        <v>195</v>
      </c>
      <c r="J10" s="21">
        <f t="shared" si="1"/>
        <v>3439</v>
      </c>
      <c r="K10" s="21">
        <v>5</v>
      </c>
    </row>
    <row r="11" spans="1:11" ht="11.25" customHeight="1">
      <c r="A11" s="19">
        <v>8</v>
      </c>
      <c r="B11" s="20" t="s">
        <v>17</v>
      </c>
      <c r="C11" s="182" t="s">
        <v>211</v>
      </c>
      <c r="D11" s="21">
        <v>57540</v>
      </c>
      <c r="E11" s="21">
        <v>1143</v>
      </c>
      <c r="F11" s="21">
        <f t="shared" si="0"/>
        <v>58683</v>
      </c>
      <c r="G11" s="21">
        <v>22112</v>
      </c>
      <c r="H11" s="21">
        <v>1438</v>
      </c>
      <c r="I11" s="21">
        <v>73</v>
      </c>
      <c r="J11" s="21">
        <f t="shared" si="1"/>
        <v>1511</v>
      </c>
      <c r="K11" s="21">
        <v>0</v>
      </c>
    </row>
    <row r="12" spans="1:11" ht="11.25" customHeight="1">
      <c r="A12" s="19">
        <v>9</v>
      </c>
      <c r="B12" s="20" t="s">
        <v>18</v>
      </c>
      <c r="C12" s="182" t="s">
        <v>211</v>
      </c>
      <c r="D12" s="21">
        <v>23147</v>
      </c>
      <c r="E12" s="21">
        <v>553</v>
      </c>
      <c r="F12" s="21">
        <f t="shared" si="0"/>
        <v>23700</v>
      </c>
      <c r="G12" s="21">
        <v>8127</v>
      </c>
      <c r="H12" s="21">
        <v>421</v>
      </c>
      <c r="I12" s="21">
        <v>14</v>
      </c>
      <c r="J12" s="21">
        <f t="shared" si="1"/>
        <v>435</v>
      </c>
      <c r="K12" s="21">
        <v>1</v>
      </c>
    </row>
    <row r="13" spans="1:11" ht="11.25" customHeight="1">
      <c r="A13" s="19">
        <v>10</v>
      </c>
      <c r="B13" s="20" t="s">
        <v>19</v>
      </c>
      <c r="C13" s="182" t="s">
        <v>212</v>
      </c>
      <c r="D13" s="21">
        <v>197883</v>
      </c>
      <c r="E13" s="21">
        <v>35767</v>
      </c>
      <c r="F13" s="21">
        <f t="shared" si="0"/>
        <v>233650</v>
      </c>
      <c r="G13" s="21">
        <v>57523</v>
      </c>
      <c r="H13" s="21">
        <v>8311</v>
      </c>
      <c r="I13" s="21">
        <v>1051</v>
      </c>
      <c r="J13" s="21">
        <f t="shared" si="1"/>
        <v>9362</v>
      </c>
      <c r="K13" s="21"/>
    </row>
    <row r="14" spans="1:11" ht="11.25" customHeight="1">
      <c r="A14" s="19">
        <v>11</v>
      </c>
      <c r="B14" s="20" t="s">
        <v>20</v>
      </c>
      <c r="C14" s="182" t="s">
        <v>212</v>
      </c>
      <c r="D14" s="21">
        <v>46414</v>
      </c>
      <c r="E14" s="21">
        <v>2113</v>
      </c>
      <c r="F14" s="21">
        <f t="shared" si="0"/>
        <v>48527</v>
      </c>
      <c r="G14" s="21">
        <v>5123</v>
      </c>
      <c r="H14" s="21">
        <v>558</v>
      </c>
      <c r="I14" s="21">
        <v>91</v>
      </c>
      <c r="J14" s="21">
        <f t="shared" si="1"/>
        <v>649</v>
      </c>
      <c r="K14" s="21"/>
    </row>
    <row r="15" spans="1:11" ht="11.25" customHeight="1">
      <c r="A15" s="19">
        <v>12</v>
      </c>
      <c r="B15" s="20" t="s">
        <v>21</v>
      </c>
      <c r="C15" s="182" t="s">
        <v>212</v>
      </c>
      <c r="D15" s="21">
        <v>78502</v>
      </c>
      <c r="E15" s="21">
        <v>34114</v>
      </c>
      <c r="F15" s="21">
        <f t="shared" si="0"/>
        <v>112616</v>
      </c>
      <c r="G15" s="21">
        <v>47855</v>
      </c>
      <c r="H15" s="21">
        <v>1038</v>
      </c>
      <c r="I15" s="21">
        <v>674</v>
      </c>
      <c r="J15" s="21">
        <f t="shared" si="1"/>
        <v>1712</v>
      </c>
      <c r="K15" s="21">
        <v>0</v>
      </c>
    </row>
    <row r="16" spans="1:11" ht="11.25" customHeight="1">
      <c r="A16" s="19">
        <v>13</v>
      </c>
      <c r="B16" s="20" t="s">
        <v>22</v>
      </c>
      <c r="C16" s="182" t="s">
        <v>212</v>
      </c>
      <c r="D16" s="21">
        <v>46818</v>
      </c>
      <c r="E16" s="21">
        <v>4464</v>
      </c>
      <c r="F16" s="21">
        <f t="shared" si="0"/>
        <v>51282</v>
      </c>
      <c r="G16" s="21">
        <v>22448</v>
      </c>
      <c r="H16" s="21">
        <v>1309</v>
      </c>
      <c r="I16" s="21">
        <v>70</v>
      </c>
      <c r="J16" s="21">
        <f t="shared" si="1"/>
        <v>1379</v>
      </c>
      <c r="K16" s="21"/>
    </row>
    <row r="17" spans="1:11" ht="11.25" customHeight="1">
      <c r="A17" s="19">
        <v>14</v>
      </c>
      <c r="B17" s="20" t="s">
        <v>23</v>
      </c>
      <c r="C17" s="182" t="s">
        <v>213</v>
      </c>
      <c r="D17" s="21">
        <v>460571</v>
      </c>
      <c r="E17" s="21">
        <v>28359</v>
      </c>
      <c r="F17" s="21">
        <f t="shared" si="0"/>
        <v>488930</v>
      </c>
      <c r="G17" s="21">
        <v>165088</v>
      </c>
      <c r="H17" s="21">
        <v>4970</v>
      </c>
      <c r="I17" s="21">
        <v>851</v>
      </c>
      <c r="J17" s="21">
        <f t="shared" si="1"/>
        <v>5821</v>
      </c>
      <c r="K17" s="21">
        <v>6</v>
      </c>
    </row>
    <row r="18" spans="1:11" ht="11.25" customHeight="1">
      <c r="A18" s="19">
        <v>15</v>
      </c>
      <c r="B18" s="20" t="s">
        <v>24</v>
      </c>
      <c r="C18" s="182" t="s">
        <v>213</v>
      </c>
      <c r="D18" s="21">
        <v>91187</v>
      </c>
      <c r="E18" s="21">
        <v>8648</v>
      </c>
      <c r="F18" s="21">
        <f t="shared" si="0"/>
        <v>99835</v>
      </c>
      <c r="G18" s="21">
        <v>35871</v>
      </c>
      <c r="H18" s="21">
        <v>1412</v>
      </c>
      <c r="I18" s="21">
        <v>111</v>
      </c>
      <c r="J18" s="21">
        <f t="shared" si="1"/>
        <v>1523</v>
      </c>
      <c r="K18" s="21"/>
    </row>
    <row r="19" spans="1:11" ht="11.25" customHeight="1">
      <c r="A19" s="19">
        <v>16</v>
      </c>
      <c r="B19" s="20" t="s">
        <v>25</v>
      </c>
      <c r="C19" s="182" t="s">
        <v>213</v>
      </c>
      <c r="D19" s="21">
        <v>47136</v>
      </c>
      <c r="E19" s="21">
        <v>2183</v>
      </c>
      <c r="F19" s="21">
        <f t="shared" si="0"/>
        <v>49319</v>
      </c>
      <c r="G19" s="21">
        <v>13054</v>
      </c>
      <c r="H19" s="21">
        <v>333</v>
      </c>
      <c r="I19" s="21">
        <v>63</v>
      </c>
      <c r="J19" s="21">
        <f t="shared" si="1"/>
        <v>396</v>
      </c>
      <c r="K19" s="21">
        <v>4</v>
      </c>
    </row>
    <row r="20" spans="1:11" ht="11.25" customHeight="1">
      <c r="A20" s="19">
        <v>17</v>
      </c>
      <c r="B20" s="20" t="s">
        <v>26</v>
      </c>
      <c r="C20" s="182" t="s">
        <v>214</v>
      </c>
      <c r="D20" s="21">
        <v>222353</v>
      </c>
      <c r="E20" s="21">
        <v>30391</v>
      </c>
      <c r="F20" s="21">
        <f t="shared" si="0"/>
        <v>252744</v>
      </c>
      <c r="G20" s="21">
        <v>58065</v>
      </c>
      <c r="H20" s="21">
        <v>380</v>
      </c>
      <c r="I20" s="21">
        <v>98</v>
      </c>
      <c r="J20" s="21">
        <f t="shared" si="1"/>
        <v>478</v>
      </c>
      <c r="K20" s="21">
        <v>0</v>
      </c>
    </row>
    <row r="21" spans="1:11" ht="11.25" customHeight="1">
      <c r="A21" s="19">
        <v>18</v>
      </c>
      <c r="B21" s="20" t="s">
        <v>27</v>
      </c>
      <c r="C21" s="182" t="s">
        <v>214</v>
      </c>
      <c r="D21" s="21">
        <v>48338</v>
      </c>
      <c r="E21" s="21">
        <v>8588</v>
      </c>
      <c r="F21" s="21">
        <f t="shared" si="0"/>
        <v>56926</v>
      </c>
      <c r="G21" s="21">
        <v>17873</v>
      </c>
      <c r="H21" s="21">
        <v>1131</v>
      </c>
      <c r="I21" s="21">
        <v>77</v>
      </c>
      <c r="J21" s="21">
        <f t="shared" si="1"/>
        <v>1208</v>
      </c>
      <c r="K21" s="21">
        <v>10</v>
      </c>
    </row>
    <row r="22" spans="1:11" ht="11.25" customHeight="1">
      <c r="A22" s="19">
        <v>19</v>
      </c>
      <c r="B22" s="20" t="s">
        <v>28</v>
      </c>
      <c r="C22" s="182" t="s">
        <v>215</v>
      </c>
      <c r="D22" s="21">
        <v>300509</v>
      </c>
      <c r="E22" s="21">
        <v>34876</v>
      </c>
      <c r="F22" s="21">
        <f t="shared" si="0"/>
        <v>335385</v>
      </c>
      <c r="G22" s="21">
        <v>81673</v>
      </c>
      <c r="H22" s="21">
        <v>25384</v>
      </c>
      <c r="I22" s="21">
        <v>3372</v>
      </c>
      <c r="J22" s="21">
        <f t="shared" si="1"/>
        <v>28756</v>
      </c>
      <c r="K22" s="21">
        <v>0</v>
      </c>
    </row>
    <row r="23" spans="1:11" ht="11.25" customHeight="1">
      <c r="A23" s="19">
        <v>20</v>
      </c>
      <c r="B23" s="20" t="s">
        <v>29</v>
      </c>
      <c r="C23" s="182" t="s">
        <v>215</v>
      </c>
      <c r="D23" s="21">
        <v>49073</v>
      </c>
      <c r="E23" s="21">
        <v>1046</v>
      </c>
      <c r="F23" s="21">
        <f t="shared" si="0"/>
        <v>50119</v>
      </c>
      <c r="G23" s="21">
        <v>25107</v>
      </c>
      <c r="H23" s="21">
        <v>30</v>
      </c>
      <c r="I23" s="21">
        <v>0</v>
      </c>
      <c r="J23" s="21">
        <f t="shared" si="1"/>
        <v>30</v>
      </c>
      <c r="K23" s="21">
        <v>0</v>
      </c>
    </row>
    <row r="24" spans="1:11" ht="11.25" customHeight="1">
      <c r="A24" s="19">
        <v>21</v>
      </c>
      <c r="B24" s="20" t="s">
        <v>30</v>
      </c>
      <c r="C24" s="182" t="s">
        <v>215</v>
      </c>
      <c r="D24" s="21">
        <v>47227</v>
      </c>
      <c r="E24" s="21">
        <v>3879</v>
      </c>
      <c r="F24" s="21">
        <f t="shared" si="0"/>
        <v>51106</v>
      </c>
      <c r="G24" s="21">
        <v>18219</v>
      </c>
      <c r="H24" s="21">
        <v>1031</v>
      </c>
      <c r="I24" s="21">
        <v>139</v>
      </c>
      <c r="J24" s="21">
        <f t="shared" si="1"/>
        <v>1170</v>
      </c>
      <c r="K24" s="21">
        <v>1</v>
      </c>
    </row>
    <row r="25" spans="1:11" ht="11.25" customHeight="1">
      <c r="A25" s="19">
        <v>22</v>
      </c>
      <c r="B25" s="20" t="s">
        <v>31</v>
      </c>
      <c r="C25" s="182" t="s">
        <v>215</v>
      </c>
      <c r="D25" s="21">
        <v>116074</v>
      </c>
      <c r="E25" s="21">
        <v>5375</v>
      </c>
      <c r="F25" s="21">
        <f t="shared" si="0"/>
        <v>121449</v>
      </c>
      <c r="G25" s="21">
        <v>46579</v>
      </c>
      <c r="H25" s="21">
        <v>2438</v>
      </c>
      <c r="I25" s="21">
        <v>143</v>
      </c>
      <c r="J25" s="21">
        <f t="shared" si="1"/>
        <v>2581</v>
      </c>
      <c r="K25" s="21"/>
    </row>
    <row r="26" spans="1:11" ht="11.25" customHeight="1">
      <c r="A26" s="19">
        <v>23</v>
      </c>
      <c r="B26" s="20" t="s">
        <v>32</v>
      </c>
      <c r="C26" s="182" t="s">
        <v>215</v>
      </c>
      <c r="D26" s="21">
        <v>127756</v>
      </c>
      <c r="E26" s="21">
        <v>8666</v>
      </c>
      <c r="F26" s="21">
        <f t="shared" si="0"/>
        <v>136422</v>
      </c>
      <c r="G26" s="21">
        <v>43580</v>
      </c>
      <c r="H26" s="21">
        <v>162</v>
      </c>
      <c r="I26" s="21">
        <v>2</v>
      </c>
      <c r="J26" s="21">
        <f t="shared" si="1"/>
        <v>164</v>
      </c>
      <c r="K26" s="21"/>
    </row>
    <row r="27" spans="1:11" ht="11.25" customHeight="1">
      <c r="A27" s="19">
        <v>24</v>
      </c>
      <c r="B27" s="20" t="s">
        <v>33</v>
      </c>
      <c r="C27" s="182" t="s">
        <v>215</v>
      </c>
      <c r="D27" s="21">
        <v>34482</v>
      </c>
      <c r="E27" s="21">
        <v>2243</v>
      </c>
      <c r="F27" s="21">
        <f t="shared" si="0"/>
        <v>36725</v>
      </c>
      <c r="G27" s="21">
        <v>12645</v>
      </c>
      <c r="H27" s="21">
        <v>683</v>
      </c>
      <c r="I27" s="21">
        <v>103</v>
      </c>
      <c r="J27" s="21">
        <f t="shared" si="1"/>
        <v>786</v>
      </c>
      <c r="K27" s="21">
        <v>0</v>
      </c>
    </row>
    <row r="28" spans="1:11" ht="11.25" customHeight="1">
      <c r="A28" s="19">
        <v>25</v>
      </c>
      <c r="B28" s="20" t="s">
        <v>34</v>
      </c>
      <c r="C28" s="182" t="s">
        <v>215</v>
      </c>
      <c r="D28" s="21">
        <v>61671</v>
      </c>
      <c r="E28" s="21">
        <v>2608</v>
      </c>
      <c r="F28" s="21">
        <f t="shared" si="0"/>
        <v>64279</v>
      </c>
      <c r="G28" s="21">
        <v>21669</v>
      </c>
      <c r="H28" s="21">
        <v>998</v>
      </c>
      <c r="I28" s="21">
        <v>195</v>
      </c>
      <c r="J28" s="21">
        <f t="shared" si="1"/>
        <v>1193</v>
      </c>
      <c r="K28" s="21"/>
    </row>
    <row r="29" spans="1:11" ht="11.25" customHeight="1">
      <c r="A29" s="19">
        <v>26</v>
      </c>
      <c r="B29" s="20" t="s">
        <v>35</v>
      </c>
      <c r="C29" s="182" t="s">
        <v>215</v>
      </c>
      <c r="D29" s="21">
        <v>55027</v>
      </c>
      <c r="E29" s="21">
        <v>1219</v>
      </c>
      <c r="F29" s="21">
        <f t="shared" si="0"/>
        <v>56246</v>
      </c>
      <c r="G29" s="21">
        <v>19188</v>
      </c>
      <c r="H29" s="21">
        <v>1390</v>
      </c>
      <c r="I29" s="21">
        <v>158</v>
      </c>
      <c r="J29" s="21">
        <f t="shared" si="1"/>
        <v>1548</v>
      </c>
      <c r="K29" s="21">
        <v>5</v>
      </c>
    </row>
    <row r="30" spans="1:11" ht="11.25" customHeight="1">
      <c r="A30" s="19">
        <v>27</v>
      </c>
      <c r="B30" s="20" t="s">
        <v>36</v>
      </c>
      <c r="C30" s="182" t="s">
        <v>215</v>
      </c>
      <c r="D30" s="21">
        <v>37173</v>
      </c>
      <c r="E30" s="21">
        <v>1301</v>
      </c>
      <c r="F30" s="21">
        <f t="shared" si="0"/>
        <v>38474</v>
      </c>
      <c r="G30" s="21">
        <v>13409</v>
      </c>
      <c r="H30" s="21">
        <v>574</v>
      </c>
      <c r="I30" s="21">
        <v>121</v>
      </c>
      <c r="J30" s="21">
        <f t="shared" si="1"/>
        <v>695</v>
      </c>
      <c r="K30" s="21">
        <v>0</v>
      </c>
    </row>
    <row r="31" spans="1:11" ht="11.25" customHeight="1">
      <c r="A31" s="19">
        <v>28</v>
      </c>
      <c r="B31" s="20" t="s">
        <v>37</v>
      </c>
      <c r="C31" s="182" t="s">
        <v>215</v>
      </c>
      <c r="D31" s="21">
        <v>59502</v>
      </c>
      <c r="E31" s="21">
        <v>2392</v>
      </c>
      <c r="F31" s="21">
        <f t="shared" si="0"/>
        <v>61894</v>
      </c>
      <c r="G31" s="21">
        <v>21559</v>
      </c>
      <c r="H31" s="21">
        <v>1064</v>
      </c>
      <c r="I31" s="21">
        <v>110</v>
      </c>
      <c r="J31" s="21">
        <f t="shared" si="1"/>
        <v>1174</v>
      </c>
      <c r="K31" s="21">
        <v>1</v>
      </c>
    </row>
    <row r="32" spans="1:11" ht="11.25" customHeight="1">
      <c r="A32" s="19">
        <v>29</v>
      </c>
      <c r="B32" s="20" t="s">
        <v>38</v>
      </c>
      <c r="C32" s="182" t="s">
        <v>215</v>
      </c>
      <c r="D32" s="21">
        <v>61072</v>
      </c>
      <c r="E32" s="21">
        <v>5817</v>
      </c>
      <c r="F32" s="21">
        <f t="shared" si="0"/>
        <v>66889</v>
      </c>
      <c r="G32" s="21">
        <v>19602</v>
      </c>
      <c r="H32" s="21">
        <v>821</v>
      </c>
      <c r="I32" s="21">
        <v>19</v>
      </c>
      <c r="J32" s="21">
        <f t="shared" si="1"/>
        <v>840</v>
      </c>
      <c r="K32" s="21">
        <v>0</v>
      </c>
    </row>
    <row r="33" spans="1:11" ht="12.75">
      <c r="A33" s="19">
        <v>30</v>
      </c>
      <c r="B33" s="20" t="s">
        <v>39</v>
      </c>
      <c r="C33" s="182" t="s">
        <v>215</v>
      </c>
      <c r="D33" s="21">
        <v>50462</v>
      </c>
      <c r="E33" s="21">
        <v>1862</v>
      </c>
      <c r="F33" s="21">
        <f t="shared" si="0"/>
        <v>52324</v>
      </c>
      <c r="G33" s="21">
        <v>19333</v>
      </c>
      <c r="H33" s="21">
        <v>281</v>
      </c>
      <c r="I33" s="21">
        <v>26</v>
      </c>
      <c r="J33" s="21">
        <f t="shared" si="1"/>
        <v>307</v>
      </c>
      <c r="K33" s="21">
        <v>2</v>
      </c>
    </row>
    <row r="34" spans="1:11" ht="11.25" customHeight="1">
      <c r="A34" s="19">
        <v>31</v>
      </c>
      <c r="B34" s="20" t="s">
        <v>40</v>
      </c>
      <c r="C34" s="182" t="s">
        <v>216</v>
      </c>
      <c r="D34" s="53">
        <v>244396</v>
      </c>
      <c r="E34" s="53">
        <v>47768</v>
      </c>
      <c r="F34" s="21">
        <f t="shared" si="0"/>
        <v>292164</v>
      </c>
      <c r="G34" s="53">
        <v>81180</v>
      </c>
      <c r="H34" s="53">
        <v>5589</v>
      </c>
      <c r="I34" s="53">
        <v>659</v>
      </c>
      <c r="J34" s="21">
        <f t="shared" si="1"/>
        <v>6248</v>
      </c>
      <c r="K34" s="53">
        <v>3</v>
      </c>
    </row>
    <row r="35" spans="1:11" ht="11.25" customHeight="1">
      <c r="A35" s="19">
        <v>32</v>
      </c>
      <c r="B35" s="20" t="s">
        <v>41</v>
      </c>
      <c r="C35" s="182" t="s">
        <v>216</v>
      </c>
      <c r="D35" s="53">
        <v>180073</v>
      </c>
      <c r="E35" s="53">
        <v>14484</v>
      </c>
      <c r="F35" s="21">
        <f t="shared" si="0"/>
        <v>194557</v>
      </c>
      <c r="G35" s="53">
        <v>54872</v>
      </c>
      <c r="H35" s="53">
        <v>542</v>
      </c>
      <c r="I35" s="53">
        <v>81</v>
      </c>
      <c r="J35" s="21">
        <f t="shared" si="1"/>
        <v>623</v>
      </c>
      <c r="K35" s="53">
        <v>3</v>
      </c>
    </row>
    <row r="36" spans="1:11" ht="11.25" customHeight="1">
      <c r="A36" s="19">
        <v>33</v>
      </c>
      <c r="B36" s="20" t="s">
        <v>42</v>
      </c>
      <c r="C36" s="182" t="s">
        <v>216</v>
      </c>
      <c r="D36" s="53">
        <v>154967</v>
      </c>
      <c r="E36" s="53">
        <v>12805</v>
      </c>
      <c r="F36" s="21">
        <f t="shared" si="0"/>
        <v>167772</v>
      </c>
      <c r="G36" s="53">
        <v>56218</v>
      </c>
      <c r="H36" s="53">
        <v>2950</v>
      </c>
      <c r="I36" s="53">
        <v>441</v>
      </c>
      <c r="J36" s="21">
        <f t="shared" si="1"/>
        <v>3391</v>
      </c>
      <c r="K36" s="53">
        <v>5</v>
      </c>
    </row>
    <row r="37" spans="1:11" ht="11.25" customHeight="1">
      <c r="A37" s="19">
        <v>34</v>
      </c>
      <c r="B37" s="20" t="s">
        <v>43</v>
      </c>
      <c r="C37" s="182" t="s">
        <v>216</v>
      </c>
      <c r="D37" s="53">
        <v>207986</v>
      </c>
      <c r="E37" s="53">
        <v>19981</v>
      </c>
      <c r="F37" s="21">
        <f t="shared" si="0"/>
        <v>227967</v>
      </c>
      <c r="G37" s="53">
        <v>70318</v>
      </c>
      <c r="H37" s="53">
        <v>1292</v>
      </c>
      <c r="I37" s="53">
        <v>298</v>
      </c>
      <c r="J37" s="21">
        <f t="shared" si="1"/>
        <v>1590</v>
      </c>
      <c r="K37" s="53">
        <v>5</v>
      </c>
    </row>
    <row r="38" spans="1:11" ht="11.25" customHeight="1">
      <c r="A38" s="19">
        <v>35</v>
      </c>
      <c r="B38" s="20" t="s">
        <v>44</v>
      </c>
      <c r="C38" s="182" t="s">
        <v>216</v>
      </c>
      <c r="D38" s="53">
        <v>194732</v>
      </c>
      <c r="E38" s="53">
        <v>32368</v>
      </c>
      <c r="F38" s="21">
        <f t="shared" si="0"/>
        <v>227100</v>
      </c>
      <c r="G38" s="53">
        <v>74768</v>
      </c>
      <c r="H38" s="53">
        <v>2123</v>
      </c>
      <c r="I38" s="53">
        <v>517</v>
      </c>
      <c r="J38" s="21">
        <f t="shared" si="1"/>
        <v>2640</v>
      </c>
      <c r="K38" s="53">
        <v>1</v>
      </c>
    </row>
    <row r="39" spans="1:11" ht="11.25" customHeight="1">
      <c r="A39" s="19">
        <v>36</v>
      </c>
      <c r="B39" s="20" t="s">
        <v>45</v>
      </c>
      <c r="C39" s="182" t="s">
        <v>216</v>
      </c>
      <c r="D39" s="53">
        <v>151071</v>
      </c>
      <c r="E39" s="53">
        <v>22648</v>
      </c>
      <c r="F39" s="21">
        <f t="shared" si="0"/>
        <v>173719</v>
      </c>
      <c r="G39" s="53">
        <v>59201</v>
      </c>
      <c r="H39" s="53">
        <v>2893</v>
      </c>
      <c r="I39" s="53">
        <v>355</v>
      </c>
      <c r="J39" s="21">
        <f t="shared" si="1"/>
        <v>3248</v>
      </c>
      <c r="K39" s="53">
        <v>6</v>
      </c>
    </row>
    <row r="40" spans="1:11" ht="11.25" customHeight="1">
      <c r="A40" s="19">
        <v>37</v>
      </c>
      <c r="B40" s="20" t="s">
        <v>46</v>
      </c>
      <c r="C40" s="182" t="s">
        <v>216</v>
      </c>
      <c r="D40" s="53">
        <v>100478</v>
      </c>
      <c r="E40" s="53">
        <v>6040</v>
      </c>
      <c r="F40" s="21">
        <f t="shared" si="0"/>
        <v>106518</v>
      </c>
      <c r="G40" s="53">
        <v>37853</v>
      </c>
      <c r="H40" s="53">
        <v>2302</v>
      </c>
      <c r="I40" s="53">
        <v>204</v>
      </c>
      <c r="J40" s="21">
        <f t="shared" si="1"/>
        <v>2506</v>
      </c>
      <c r="K40" s="53">
        <v>6</v>
      </c>
    </row>
    <row r="41" spans="1:11" ht="11.25" customHeight="1">
      <c r="A41" s="19">
        <v>38</v>
      </c>
      <c r="B41" s="20" t="s">
        <v>47</v>
      </c>
      <c r="C41" s="182" t="s">
        <v>216</v>
      </c>
      <c r="D41" s="53">
        <v>89367</v>
      </c>
      <c r="E41" s="53">
        <v>5021</v>
      </c>
      <c r="F41" s="21">
        <f t="shared" si="0"/>
        <v>94388</v>
      </c>
      <c r="G41" s="53">
        <v>24712</v>
      </c>
      <c r="H41" s="53">
        <v>1675</v>
      </c>
      <c r="I41" s="53">
        <v>108</v>
      </c>
      <c r="J41" s="21">
        <f t="shared" si="1"/>
        <v>1783</v>
      </c>
      <c r="K41" s="53">
        <v>3</v>
      </c>
    </row>
    <row r="42" spans="1:11" ht="11.25" customHeight="1">
      <c r="A42" s="19">
        <v>39</v>
      </c>
      <c r="B42" s="20" t="s">
        <v>48</v>
      </c>
      <c r="C42" s="182" t="s">
        <v>216</v>
      </c>
      <c r="D42" s="53">
        <v>85095</v>
      </c>
      <c r="E42" s="53">
        <v>3197</v>
      </c>
      <c r="F42" s="21">
        <f t="shared" si="0"/>
        <v>88292</v>
      </c>
      <c r="G42" s="53">
        <v>27293</v>
      </c>
      <c r="H42" s="53">
        <v>938</v>
      </c>
      <c r="I42" s="53">
        <v>50</v>
      </c>
      <c r="J42" s="21">
        <f t="shared" si="1"/>
        <v>988</v>
      </c>
      <c r="K42" s="53">
        <v>3</v>
      </c>
    </row>
    <row r="43" spans="1:11" ht="11.25" customHeight="1">
      <c r="A43" s="19">
        <v>40</v>
      </c>
      <c r="B43" s="20" t="s">
        <v>49</v>
      </c>
      <c r="C43" s="182" t="s">
        <v>216</v>
      </c>
      <c r="D43" s="53">
        <v>60724</v>
      </c>
      <c r="E43" s="53">
        <v>10744</v>
      </c>
      <c r="F43" s="21">
        <f t="shared" si="0"/>
        <v>71468</v>
      </c>
      <c r="G43" s="53">
        <v>27332</v>
      </c>
      <c r="H43" s="53">
        <v>1283</v>
      </c>
      <c r="I43" s="53">
        <v>242</v>
      </c>
      <c r="J43" s="21">
        <f t="shared" si="1"/>
        <v>1525</v>
      </c>
      <c r="K43" s="53"/>
    </row>
    <row r="44" spans="1:11" ht="11.25" customHeight="1">
      <c r="A44" s="19">
        <v>41</v>
      </c>
      <c r="B44" s="20" t="s">
        <v>50</v>
      </c>
      <c r="C44" s="182" t="s">
        <v>216</v>
      </c>
      <c r="D44" s="53">
        <v>64594</v>
      </c>
      <c r="E44" s="53">
        <v>3842</v>
      </c>
      <c r="F44" s="21">
        <f t="shared" si="0"/>
        <v>68436</v>
      </c>
      <c r="G44" s="53">
        <v>24028</v>
      </c>
      <c r="H44" s="53">
        <v>907</v>
      </c>
      <c r="I44" s="53">
        <v>63</v>
      </c>
      <c r="J44" s="21">
        <f t="shared" si="1"/>
        <v>970</v>
      </c>
      <c r="K44" s="53">
        <v>1</v>
      </c>
    </row>
    <row r="45" spans="1:11" ht="11.25" customHeight="1">
      <c r="A45" s="19">
        <v>42</v>
      </c>
      <c r="B45" s="20" t="s">
        <v>51</v>
      </c>
      <c r="C45" s="182" t="s">
        <v>216</v>
      </c>
      <c r="D45" s="53">
        <v>49137</v>
      </c>
      <c r="E45" s="53">
        <v>2255</v>
      </c>
      <c r="F45" s="21">
        <f t="shared" si="0"/>
        <v>51392</v>
      </c>
      <c r="G45" s="53">
        <v>13204</v>
      </c>
      <c r="H45" s="53">
        <v>750</v>
      </c>
      <c r="I45" s="53">
        <v>64</v>
      </c>
      <c r="J45" s="21">
        <f t="shared" si="1"/>
        <v>814</v>
      </c>
      <c r="K45" s="53"/>
    </row>
    <row r="46" spans="1:11" ht="11.25" customHeight="1">
      <c r="A46" s="19">
        <v>43</v>
      </c>
      <c r="B46" s="20" t="s">
        <v>52</v>
      </c>
      <c r="C46" s="182" t="s">
        <v>217</v>
      </c>
      <c r="D46" s="53">
        <v>282656</v>
      </c>
      <c r="E46" s="53">
        <v>59079</v>
      </c>
      <c r="F46" s="21">
        <f t="shared" si="0"/>
        <v>341735</v>
      </c>
      <c r="G46" s="53">
        <v>97163</v>
      </c>
      <c r="H46" s="53">
        <v>21465</v>
      </c>
      <c r="I46" s="53">
        <v>2098</v>
      </c>
      <c r="J46" s="21">
        <f t="shared" si="1"/>
        <v>23563</v>
      </c>
      <c r="K46" s="53">
        <v>3255</v>
      </c>
    </row>
    <row r="47" spans="1:11" ht="11.25" customHeight="1">
      <c r="A47" s="19">
        <v>44</v>
      </c>
      <c r="B47" s="20" t="s">
        <v>53</v>
      </c>
      <c r="C47" s="182" t="s">
        <v>217</v>
      </c>
      <c r="D47" s="53">
        <v>69497</v>
      </c>
      <c r="E47" s="53">
        <v>7211</v>
      </c>
      <c r="F47" s="21">
        <f t="shared" si="0"/>
        <v>76708</v>
      </c>
      <c r="G47" s="53">
        <v>27399</v>
      </c>
      <c r="H47" s="53">
        <v>3028</v>
      </c>
      <c r="I47" s="53">
        <v>154</v>
      </c>
      <c r="J47" s="21">
        <f t="shared" si="1"/>
        <v>3182</v>
      </c>
      <c r="K47" s="53">
        <v>5</v>
      </c>
    </row>
    <row r="48" spans="1:11" ht="11.25" customHeight="1">
      <c r="A48" s="19">
        <v>45</v>
      </c>
      <c r="B48" s="20" t="s">
        <v>54</v>
      </c>
      <c r="C48" s="182" t="s">
        <v>217</v>
      </c>
      <c r="D48" s="53">
        <v>92900</v>
      </c>
      <c r="E48" s="53">
        <v>7738</v>
      </c>
      <c r="F48" s="21">
        <f t="shared" si="0"/>
        <v>100638</v>
      </c>
      <c r="G48" s="53">
        <v>30187</v>
      </c>
      <c r="H48" s="53">
        <v>3300</v>
      </c>
      <c r="I48" s="53">
        <v>234</v>
      </c>
      <c r="J48" s="21">
        <f t="shared" si="1"/>
        <v>3534</v>
      </c>
      <c r="K48" s="53">
        <v>0</v>
      </c>
    </row>
    <row r="49" spans="1:11" ht="11.25" customHeight="1">
      <c r="A49" s="19">
        <v>46</v>
      </c>
      <c r="B49" s="20" t="s">
        <v>87</v>
      </c>
      <c r="C49" s="182" t="s">
        <v>217</v>
      </c>
      <c r="D49" s="53">
        <v>46725</v>
      </c>
      <c r="E49" s="53">
        <v>2744</v>
      </c>
      <c r="F49" s="21">
        <f t="shared" si="0"/>
        <v>49469</v>
      </c>
      <c r="G49" s="53">
        <v>18978</v>
      </c>
      <c r="H49" s="53">
        <v>521</v>
      </c>
      <c r="I49" s="53">
        <v>9</v>
      </c>
      <c r="J49" s="21">
        <f t="shared" si="1"/>
        <v>530</v>
      </c>
      <c r="K49" s="59">
        <v>2</v>
      </c>
    </row>
    <row r="50" spans="1:11" ht="12.75">
      <c r="A50" s="19">
        <v>47</v>
      </c>
      <c r="B50" s="20" t="s">
        <v>56</v>
      </c>
      <c r="C50" s="182" t="s">
        <v>217</v>
      </c>
      <c r="D50" s="21">
        <v>53122</v>
      </c>
      <c r="E50" s="21">
        <v>5751</v>
      </c>
      <c r="F50" s="21">
        <f t="shared" si="0"/>
        <v>58873</v>
      </c>
      <c r="G50" s="21">
        <v>18918</v>
      </c>
      <c r="H50" s="21">
        <v>396</v>
      </c>
      <c r="I50" s="21">
        <v>36</v>
      </c>
      <c r="J50" s="21">
        <f t="shared" si="1"/>
        <v>432</v>
      </c>
      <c r="K50" s="21">
        <v>0</v>
      </c>
    </row>
    <row r="51" spans="1:11" ht="11.25" customHeight="1">
      <c r="A51" s="19">
        <v>48</v>
      </c>
      <c r="B51" s="20" t="s">
        <v>57</v>
      </c>
      <c r="C51" s="182" t="s">
        <v>217</v>
      </c>
      <c r="D51" s="21">
        <v>49693</v>
      </c>
      <c r="E51" s="21">
        <v>1596</v>
      </c>
      <c r="F51" s="21">
        <f t="shared" si="0"/>
        <v>51289</v>
      </c>
      <c r="G51" s="21">
        <v>13847</v>
      </c>
      <c r="H51" s="21">
        <v>616</v>
      </c>
      <c r="I51" s="21">
        <v>116</v>
      </c>
      <c r="J51" s="21">
        <f t="shared" si="1"/>
        <v>732</v>
      </c>
      <c r="K51" s="21">
        <v>1</v>
      </c>
    </row>
    <row r="52" spans="1:11" ht="12.75">
      <c r="A52" s="19">
        <v>49</v>
      </c>
      <c r="B52" s="20" t="s">
        <v>58</v>
      </c>
      <c r="C52" s="182" t="s">
        <v>217</v>
      </c>
      <c r="D52" s="21">
        <v>34702</v>
      </c>
      <c r="E52" s="21">
        <v>1238</v>
      </c>
      <c r="F52" s="21">
        <f t="shared" si="0"/>
        <v>35940</v>
      </c>
      <c r="G52" s="53">
        <v>8289</v>
      </c>
      <c r="H52" s="21">
        <v>491</v>
      </c>
      <c r="I52" s="21">
        <v>28</v>
      </c>
      <c r="J52" s="21">
        <f t="shared" si="1"/>
        <v>519</v>
      </c>
      <c r="K52" s="21">
        <v>2</v>
      </c>
    </row>
    <row r="53" spans="1:11" ht="10.5" customHeight="1">
      <c r="A53" s="19">
        <v>50</v>
      </c>
      <c r="B53" s="20" t="s">
        <v>59</v>
      </c>
      <c r="C53" s="182" t="s">
        <v>217</v>
      </c>
      <c r="D53" s="21">
        <v>66929</v>
      </c>
      <c r="E53" s="21">
        <v>1440</v>
      </c>
      <c r="F53" s="21">
        <f t="shared" si="0"/>
        <v>68369</v>
      </c>
      <c r="G53" s="21">
        <v>15296</v>
      </c>
      <c r="H53" s="21">
        <v>361</v>
      </c>
      <c r="I53" s="21">
        <v>4</v>
      </c>
      <c r="J53" s="21">
        <f t="shared" si="1"/>
        <v>365</v>
      </c>
      <c r="K53" s="21"/>
    </row>
    <row r="54" spans="1:11" ht="10.5" customHeight="1">
      <c r="A54" s="19">
        <v>51</v>
      </c>
      <c r="B54" s="20" t="s">
        <v>60</v>
      </c>
      <c r="C54" s="182" t="s">
        <v>217</v>
      </c>
      <c r="D54" s="21">
        <v>28024</v>
      </c>
      <c r="E54" s="21">
        <v>1273</v>
      </c>
      <c r="F54" s="21">
        <f t="shared" si="0"/>
        <v>29297</v>
      </c>
      <c r="G54" s="21">
        <v>10048</v>
      </c>
      <c r="H54" s="21">
        <v>624</v>
      </c>
      <c r="I54" s="21">
        <v>80</v>
      </c>
      <c r="J54" s="21">
        <f t="shared" si="1"/>
        <v>704</v>
      </c>
      <c r="K54" s="21">
        <v>0</v>
      </c>
    </row>
    <row r="55" spans="1:11" ht="10.5" customHeight="1">
      <c r="A55" s="19">
        <v>52</v>
      </c>
      <c r="B55" s="20" t="s">
        <v>61</v>
      </c>
      <c r="C55" s="182" t="s">
        <v>218</v>
      </c>
      <c r="D55" s="21">
        <v>238203</v>
      </c>
      <c r="E55" s="21">
        <v>80655</v>
      </c>
      <c r="F55" s="21">
        <f aca="true" t="shared" si="2" ref="F55:F64">D55+E55</f>
        <v>318858</v>
      </c>
      <c r="G55" s="21">
        <v>82761</v>
      </c>
      <c r="H55" s="21">
        <v>17609</v>
      </c>
      <c r="I55" s="21">
        <v>11001</v>
      </c>
      <c r="J55" s="21">
        <f aca="true" t="shared" si="3" ref="J55:J64">H55+I55</f>
        <v>28610</v>
      </c>
      <c r="K55" s="21">
        <v>13</v>
      </c>
    </row>
    <row r="56" spans="1:11" ht="10.5" customHeight="1">
      <c r="A56" s="19">
        <v>53</v>
      </c>
      <c r="B56" s="20" t="s">
        <v>62</v>
      </c>
      <c r="C56" s="182" t="s">
        <v>218</v>
      </c>
      <c r="D56" s="21">
        <v>98073</v>
      </c>
      <c r="E56" s="21">
        <v>6445</v>
      </c>
      <c r="F56" s="21">
        <f t="shared" si="2"/>
        <v>104518</v>
      </c>
      <c r="G56" s="21">
        <v>46054</v>
      </c>
      <c r="H56" s="21">
        <v>433</v>
      </c>
      <c r="I56" s="21">
        <v>6</v>
      </c>
      <c r="J56" s="21">
        <v>439</v>
      </c>
      <c r="K56" s="21">
        <v>0</v>
      </c>
    </row>
    <row r="57" spans="1:11" ht="10.5" customHeight="1">
      <c r="A57" s="19">
        <v>54</v>
      </c>
      <c r="B57" s="20" t="s">
        <v>63</v>
      </c>
      <c r="C57" s="182" t="s">
        <v>218</v>
      </c>
      <c r="D57" s="21">
        <v>107585</v>
      </c>
      <c r="E57" s="21">
        <v>5293</v>
      </c>
      <c r="F57" s="21">
        <f t="shared" si="2"/>
        <v>112878</v>
      </c>
      <c r="G57" s="21">
        <v>32558</v>
      </c>
      <c r="H57" s="21">
        <v>2605</v>
      </c>
      <c r="I57" s="21">
        <v>173</v>
      </c>
      <c r="J57" s="21">
        <f t="shared" si="3"/>
        <v>2778</v>
      </c>
      <c r="K57" s="21"/>
    </row>
    <row r="58" spans="1:11" ht="10.5" customHeight="1">
      <c r="A58" s="19">
        <v>55</v>
      </c>
      <c r="B58" s="20" t="s">
        <v>64</v>
      </c>
      <c r="C58" s="182" t="s">
        <v>218</v>
      </c>
      <c r="D58" s="21">
        <v>59644</v>
      </c>
      <c r="E58" s="21">
        <v>4066</v>
      </c>
      <c r="F58" s="21">
        <f t="shared" si="2"/>
        <v>63710</v>
      </c>
      <c r="G58" s="21">
        <v>23468</v>
      </c>
      <c r="H58" s="21">
        <v>575</v>
      </c>
      <c r="I58" s="21">
        <v>15</v>
      </c>
      <c r="J58" s="21">
        <f t="shared" si="3"/>
        <v>590</v>
      </c>
      <c r="K58" s="21">
        <v>0</v>
      </c>
    </row>
    <row r="59" spans="1:11" ht="10.5" customHeight="1">
      <c r="A59" s="19">
        <v>56</v>
      </c>
      <c r="B59" s="20" t="s">
        <v>65</v>
      </c>
      <c r="C59" s="182" t="s">
        <v>218</v>
      </c>
      <c r="D59" s="21">
        <v>42773</v>
      </c>
      <c r="E59" s="21">
        <v>10641</v>
      </c>
      <c r="F59" s="21">
        <f t="shared" si="2"/>
        <v>53414</v>
      </c>
      <c r="G59" s="21">
        <v>14267</v>
      </c>
      <c r="H59" s="21">
        <v>910</v>
      </c>
      <c r="I59" s="21">
        <v>226</v>
      </c>
      <c r="J59" s="21">
        <f t="shared" si="3"/>
        <v>1136</v>
      </c>
      <c r="K59" s="21"/>
    </row>
    <row r="60" spans="1:11" ht="10.5" customHeight="1">
      <c r="A60" s="19">
        <v>57</v>
      </c>
      <c r="B60" s="20" t="s">
        <v>66</v>
      </c>
      <c r="C60" s="182" t="s">
        <v>218</v>
      </c>
      <c r="D60" s="21">
        <v>49263</v>
      </c>
      <c r="E60" s="21">
        <v>9809</v>
      </c>
      <c r="F60" s="21">
        <f t="shared" si="2"/>
        <v>59072</v>
      </c>
      <c r="G60" s="21">
        <v>19586</v>
      </c>
      <c r="H60" s="21">
        <v>823</v>
      </c>
      <c r="I60" s="21">
        <v>237</v>
      </c>
      <c r="J60" s="21">
        <f t="shared" si="3"/>
        <v>1060</v>
      </c>
      <c r="K60" s="21"/>
    </row>
    <row r="61" spans="1:11" ht="11.25" customHeight="1">
      <c r="A61" s="19">
        <v>58</v>
      </c>
      <c r="B61" s="20" t="s">
        <v>67</v>
      </c>
      <c r="C61" s="182" t="s">
        <v>219</v>
      </c>
      <c r="D61" s="21">
        <v>291424</v>
      </c>
      <c r="E61" s="21">
        <v>69265</v>
      </c>
      <c r="F61" s="21">
        <f t="shared" si="2"/>
        <v>360689</v>
      </c>
      <c r="G61" s="21">
        <v>95757</v>
      </c>
      <c r="H61" s="21">
        <v>17923</v>
      </c>
      <c r="I61" s="21">
        <v>1496</v>
      </c>
      <c r="J61" s="21">
        <f t="shared" si="3"/>
        <v>19419</v>
      </c>
      <c r="K61" s="21">
        <v>3</v>
      </c>
    </row>
    <row r="62" spans="1:11" ht="11.25" customHeight="1">
      <c r="A62" s="19">
        <v>59</v>
      </c>
      <c r="B62" s="20" t="s">
        <v>68</v>
      </c>
      <c r="C62" s="182" t="s">
        <v>219</v>
      </c>
      <c r="D62" s="21">
        <v>98274</v>
      </c>
      <c r="E62" s="21">
        <v>9497</v>
      </c>
      <c r="F62" s="21">
        <f t="shared" si="2"/>
        <v>107771</v>
      </c>
      <c r="G62" s="21">
        <v>32992</v>
      </c>
      <c r="H62" s="21">
        <v>2209</v>
      </c>
      <c r="I62" s="21">
        <v>24</v>
      </c>
      <c r="J62" s="21">
        <f t="shared" si="3"/>
        <v>2233</v>
      </c>
      <c r="K62" s="21">
        <v>1</v>
      </c>
    </row>
    <row r="63" spans="1:11" ht="11.25" customHeight="1">
      <c r="A63" s="19">
        <v>60</v>
      </c>
      <c r="B63" s="20" t="s">
        <v>69</v>
      </c>
      <c r="C63" s="182" t="s">
        <v>219</v>
      </c>
      <c r="D63" s="21">
        <v>118995</v>
      </c>
      <c r="E63" s="21">
        <v>5411</v>
      </c>
      <c r="F63" s="21">
        <f t="shared" si="2"/>
        <v>124406</v>
      </c>
      <c r="G63" s="21">
        <v>42318</v>
      </c>
      <c r="H63" s="21">
        <v>2975</v>
      </c>
      <c r="I63" s="21">
        <v>90</v>
      </c>
      <c r="J63" s="21">
        <f t="shared" si="3"/>
        <v>3065</v>
      </c>
      <c r="K63" s="21">
        <v>0</v>
      </c>
    </row>
    <row r="64" spans="1:11" ht="11.25" customHeight="1">
      <c r="A64" s="19">
        <v>61</v>
      </c>
      <c r="B64" s="20" t="s">
        <v>70</v>
      </c>
      <c r="C64" s="182" t="s">
        <v>219</v>
      </c>
      <c r="D64" s="21">
        <v>82338</v>
      </c>
      <c r="E64" s="21">
        <v>4886</v>
      </c>
      <c r="F64" s="21">
        <f t="shared" si="2"/>
        <v>87224</v>
      </c>
      <c r="G64" s="21">
        <v>30219</v>
      </c>
      <c r="H64" s="21">
        <v>1654</v>
      </c>
      <c r="I64" s="21">
        <v>62</v>
      </c>
      <c r="J64" s="21">
        <f t="shared" si="3"/>
        <v>1716</v>
      </c>
      <c r="K64" s="21">
        <v>0</v>
      </c>
    </row>
    <row r="65" spans="1:11" ht="11.25" customHeight="1">
      <c r="A65" s="20"/>
      <c r="B65" s="22" t="s">
        <v>71</v>
      </c>
      <c r="C65" s="22"/>
      <c r="D65" s="23">
        <f>SUM(D4:D64)</f>
        <v>6835461</v>
      </c>
      <c r="E65" s="23">
        <f aca="true" t="shared" si="4" ref="E65:K65">SUM(E4:E64)</f>
        <v>791506</v>
      </c>
      <c r="F65" s="23">
        <f t="shared" si="4"/>
        <v>7626967</v>
      </c>
      <c r="G65" s="23">
        <f t="shared" si="4"/>
        <v>2305476</v>
      </c>
      <c r="H65" s="23">
        <f t="shared" si="4"/>
        <v>226399</v>
      </c>
      <c r="I65" s="23">
        <f t="shared" si="4"/>
        <v>29555</v>
      </c>
      <c r="J65" s="23">
        <f t="shared" si="4"/>
        <v>255954</v>
      </c>
      <c r="K65" s="23">
        <f t="shared" si="4"/>
        <v>3383</v>
      </c>
    </row>
  </sheetData>
  <mergeCells count="1">
    <mergeCell ref="A1:K1"/>
  </mergeCell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0" sqref="J10"/>
    </sheetView>
  </sheetViews>
  <sheetFormatPr defaultColWidth="9.00390625" defaultRowHeight="12.75"/>
  <cols>
    <col min="1" max="1" width="4.625" style="1" customWidth="1"/>
    <col min="2" max="2" width="16.375" style="1" customWidth="1"/>
    <col min="3" max="3" width="5.125" style="1" bestFit="1" customWidth="1"/>
    <col min="4" max="4" width="10.625" style="1" customWidth="1"/>
    <col min="5" max="6" width="10.00390625" style="1" customWidth="1"/>
    <col min="7" max="7" width="9.25390625" style="1" customWidth="1"/>
    <col min="8" max="8" width="10.125" style="1" customWidth="1"/>
    <col min="9" max="9" width="10.25390625" style="1" customWidth="1"/>
    <col min="10" max="16384" width="9.125" style="1" customWidth="1"/>
  </cols>
  <sheetData>
    <row r="1" spans="1:8" ht="15" customHeight="1">
      <c r="A1" s="204" t="s">
        <v>98</v>
      </c>
      <c r="B1" s="204"/>
      <c r="C1" s="204"/>
      <c r="D1" s="204"/>
      <c r="E1" s="204"/>
      <c r="F1" s="204"/>
      <c r="G1" s="204"/>
      <c r="H1" s="204"/>
    </row>
    <row r="2" spans="1:8" ht="15" customHeight="1">
      <c r="A2" s="13"/>
      <c r="B2" s="13"/>
      <c r="C2" s="13"/>
      <c r="D2" s="13"/>
      <c r="E2" s="65"/>
      <c r="F2" s="65"/>
      <c r="G2" s="13"/>
      <c r="H2" s="13"/>
    </row>
    <row r="3" spans="1:9" s="69" customFormat="1" ht="45" customHeight="1">
      <c r="A3" s="66" t="s">
        <v>1</v>
      </c>
      <c r="B3" s="66" t="s">
        <v>2</v>
      </c>
      <c r="C3" s="17" t="s">
        <v>97</v>
      </c>
      <c r="D3" s="67" t="s">
        <v>99</v>
      </c>
      <c r="E3" s="67" t="s">
        <v>100</v>
      </c>
      <c r="F3" s="67" t="s">
        <v>101</v>
      </c>
      <c r="G3" s="68" t="s">
        <v>102</v>
      </c>
      <c r="H3" s="68" t="s">
        <v>103</v>
      </c>
      <c r="I3" s="68" t="s">
        <v>104</v>
      </c>
    </row>
    <row r="4" spans="1:9" ht="11.25" customHeight="1">
      <c r="A4" s="19">
        <v>1</v>
      </c>
      <c r="B4" s="20" t="s">
        <v>10</v>
      </c>
      <c r="C4" s="182" t="s">
        <v>210</v>
      </c>
      <c r="D4" s="21">
        <v>10544</v>
      </c>
      <c r="E4" s="21">
        <v>2080</v>
      </c>
      <c r="F4" s="21">
        <v>404006</v>
      </c>
      <c r="G4" s="50">
        <v>80</v>
      </c>
      <c r="H4" s="21">
        <v>3543</v>
      </c>
      <c r="I4" s="21">
        <v>7</v>
      </c>
    </row>
    <row r="5" spans="1:9" ht="11.25" customHeight="1">
      <c r="A5" s="19">
        <v>2</v>
      </c>
      <c r="B5" s="20" t="s">
        <v>11</v>
      </c>
      <c r="C5" s="182" t="s">
        <v>210</v>
      </c>
      <c r="D5" s="21">
        <v>3553</v>
      </c>
      <c r="E5" s="21">
        <v>772</v>
      </c>
      <c r="F5" s="21">
        <v>127652</v>
      </c>
      <c r="G5" s="50">
        <v>99</v>
      </c>
      <c r="H5" s="21">
        <v>2618</v>
      </c>
      <c r="I5" s="21">
        <v>12</v>
      </c>
    </row>
    <row r="6" spans="1:9" ht="11.25" customHeight="1">
      <c r="A6" s="19">
        <v>3</v>
      </c>
      <c r="B6" s="20" t="s">
        <v>12</v>
      </c>
      <c r="C6" s="182" t="s">
        <v>210</v>
      </c>
      <c r="D6" s="21">
        <v>8952</v>
      </c>
      <c r="E6" s="21">
        <v>3133</v>
      </c>
      <c r="F6" s="21">
        <v>152614</v>
      </c>
      <c r="G6" s="50">
        <v>89</v>
      </c>
      <c r="H6" s="21">
        <v>2926</v>
      </c>
      <c r="I6" s="21">
        <v>8</v>
      </c>
    </row>
    <row r="7" spans="1:9" ht="11.25" customHeight="1">
      <c r="A7" s="19">
        <v>4</v>
      </c>
      <c r="B7" s="20" t="s">
        <v>13</v>
      </c>
      <c r="C7" s="182" t="s">
        <v>210</v>
      </c>
      <c r="D7" s="21">
        <v>4958</v>
      </c>
      <c r="E7" s="21">
        <v>2447</v>
      </c>
      <c r="F7" s="21">
        <v>177907</v>
      </c>
      <c r="G7" s="50">
        <v>90</v>
      </c>
      <c r="H7" s="21">
        <v>4072</v>
      </c>
      <c r="I7" s="21">
        <v>3</v>
      </c>
    </row>
    <row r="8" spans="1:9" ht="11.25" customHeight="1">
      <c r="A8" s="19">
        <v>5</v>
      </c>
      <c r="B8" s="20" t="s">
        <v>14</v>
      </c>
      <c r="C8" s="182" t="s">
        <v>210</v>
      </c>
      <c r="D8" s="21">
        <v>2557</v>
      </c>
      <c r="E8" s="21">
        <v>1056</v>
      </c>
      <c r="F8" s="21">
        <v>60871</v>
      </c>
      <c r="G8" s="50">
        <v>99.9</v>
      </c>
      <c r="H8" s="21">
        <v>2897</v>
      </c>
      <c r="I8" s="21">
        <v>7</v>
      </c>
    </row>
    <row r="9" spans="1:9" ht="11.25" customHeight="1">
      <c r="A9" s="19">
        <v>6</v>
      </c>
      <c r="B9" s="20" t="s">
        <v>15</v>
      </c>
      <c r="C9" s="182" t="s">
        <v>211</v>
      </c>
      <c r="D9" s="21">
        <v>16946</v>
      </c>
      <c r="E9" s="21">
        <v>5170</v>
      </c>
      <c r="F9" s="21">
        <v>240637</v>
      </c>
      <c r="G9" s="50">
        <v>70</v>
      </c>
      <c r="H9" s="21">
        <v>982</v>
      </c>
      <c r="I9" s="21">
        <v>10</v>
      </c>
    </row>
    <row r="10" spans="1:9" ht="11.25" customHeight="1">
      <c r="A10" s="19">
        <v>7</v>
      </c>
      <c r="B10" s="20" t="s">
        <v>16</v>
      </c>
      <c r="C10" s="182" t="s">
        <v>211</v>
      </c>
      <c r="D10" s="21">
        <v>3588</v>
      </c>
      <c r="E10" s="21">
        <v>1556</v>
      </c>
      <c r="F10" s="21">
        <v>69526</v>
      </c>
      <c r="G10" s="50">
        <v>100</v>
      </c>
      <c r="H10" s="21">
        <v>2449</v>
      </c>
      <c r="I10" s="21">
        <v>5</v>
      </c>
    </row>
    <row r="11" spans="1:9" ht="11.25" customHeight="1">
      <c r="A11" s="19">
        <v>8</v>
      </c>
      <c r="B11" s="20" t="s">
        <v>17</v>
      </c>
      <c r="C11" s="182" t="s">
        <v>211</v>
      </c>
      <c r="D11" s="21">
        <v>2129</v>
      </c>
      <c r="E11" s="21">
        <v>933</v>
      </c>
      <c r="F11" s="21">
        <v>62323</v>
      </c>
      <c r="G11" s="50">
        <v>100</v>
      </c>
      <c r="H11" s="21">
        <v>1090</v>
      </c>
      <c r="I11" s="21">
        <v>2</v>
      </c>
    </row>
    <row r="12" spans="1:9" ht="11.25" customHeight="1">
      <c r="A12" s="19">
        <v>9</v>
      </c>
      <c r="B12" s="20" t="s">
        <v>18</v>
      </c>
      <c r="C12" s="182" t="s">
        <v>211</v>
      </c>
      <c r="D12" s="21">
        <v>1294</v>
      </c>
      <c r="E12" s="21">
        <v>492</v>
      </c>
      <c r="F12" s="21">
        <v>25429</v>
      </c>
      <c r="G12" s="50">
        <v>100</v>
      </c>
      <c r="H12" s="21">
        <v>1205</v>
      </c>
      <c r="I12" s="21"/>
    </row>
    <row r="13" spans="1:9" ht="11.25" customHeight="1">
      <c r="A13" s="19">
        <v>10</v>
      </c>
      <c r="B13" s="20" t="s">
        <v>19</v>
      </c>
      <c r="C13" s="182" t="s">
        <v>212</v>
      </c>
      <c r="D13" s="21">
        <v>10567</v>
      </c>
      <c r="E13" s="21">
        <v>2899</v>
      </c>
      <c r="F13" s="21">
        <v>253579</v>
      </c>
      <c r="G13" s="50">
        <v>90</v>
      </c>
      <c r="H13" s="21">
        <v>270</v>
      </c>
      <c r="I13" s="21"/>
    </row>
    <row r="14" spans="1:9" ht="11.25" customHeight="1">
      <c r="A14" s="19">
        <v>11</v>
      </c>
      <c r="B14" s="20" t="s">
        <v>20</v>
      </c>
      <c r="C14" s="182" t="s">
        <v>212</v>
      </c>
      <c r="D14" s="21">
        <v>3682</v>
      </c>
      <c r="E14" s="21">
        <v>1396</v>
      </c>
      <c r="F14" s="21">
        <v>52858</v>
      </c>
      <c r="G14" s="50">
        <v>91</v>
      </c>
      <c r="H14" s="21">
        <v>667</v>
      </c>
      <c r="I14" s="21"/>
    </row>
    <row r="15" spans="1:9" ht="11.25" customHeight="1">
      <c r="A15" s="19">
        <v>12</v>
      </c>
      <c r="B15" s="20" t="s">
        <v>21</v>
      </c>
      <c r="C15" s="182" t="s">
        <v>212</v>
      </c>
      <c r="D15" s="21">
        <v>4462</v>
      </c>
      <c r="E15" s="21">
        <v>1340</v>
      </c>
      <c r="F15" s="21">
        <v>118790</v>
      </c>
      <c r="G15" s="50">
        <v>100</v>
      </c>
      <c r="H15" s="21">
        <v>2528</v>
      </c>
      <c r="I15" s="21">
        <v>2</v>
      </c>
    </row>
    <row r="16" spans="1:9" ht="11.25" customHeight="1">
      <c r="A16" s="19">
        <v>13</v>
      </c>
      <c r="B16" s="20" t="s">
        <v>22</v>
      </c>
      <c r="C16" s="182" t="s">
        <v>212</v>
      </c>
      <c r="D16" s="21">
        <v>3183</v>
      </c>
      <c r="E16" s="21">
        <v>1322</v>
      </c>
      <c r="F16" s="21">
        <v>55844</v>
      </c>
      <c r="G16" s="50">
        <v>99</v>
      </c>
      <c r="H16" s="21">
        <v>1133</v>
      </c>
      <c r="I16" s="21">
        <v>1</v>
      </c>
    </row>
    <row r="17" spans="1:9" ht="11.25" customHeight="1">
      <c r="A17" s="19">
        <v>14</v>
      </c>
      <c r="B17" s="20" t="s">
        <v>23</v>
      </c>
      <c r="C17" s="182" t="s">
        <v>213</v>
      </c>
      <c r="D17" s="21">
        <v>18914</v>
      </c>
      <c r="E17" s="21">
        <v>11288</v>
      </c>
      <c r="F17" s="21">
        <v>513665</v>
      </c>
      <c r="G17" s="50">
        <v>100</v>
      </c>
      <c r="H17" s="21">
        <v>4173</v>
      </c>
      <c r="I17" s="21">
        <v>12</v>
      </c>
    </row>
    <row r="18" spans="1:9" ht="11.25" customHeight="1">
      <c r="A18" s="19">
        <v>15</v>
      </c>
      <c r="B18" s="20" t="s">
        <v>24</v>
      </c>
      <c r="C18" s="182" t="s">
        <v>213</v>
      </c>
      <c r="D18" s="21">
        <v>6828</v>
      </c>
      <c r="E18" s="21">
        <v>2336</v>
      </c>
      <c r="F18" s="21">
        <v>108186</v>
      </c>
      <c r="G18" s="50">
        <v>100</v>
      </c>
      <c r="H18" s="21">
        <v>1564</v>
      </c>
      <c r="I18" s="21"/>
    </row>
    <row r="19" spans="1:9" ht="11.25" customHeight="1">
      <c r="A19" s="19">
        <v>16</v>
      </c>
      <c r="B19" s="20" t="s">
        <v>105</v>
      </c>
      <c r="C19" s="182" t="s">
        <v>213</v>
      </c>
      <c r="D19" s="21">
        <v>2112</v>
      </c>
      <c r="E19" s="21">
        <v>1045</v>
      </c>
      <c r="F19" s="21">
        <v>51827</v>
      </c>
      <c r="G19" s="50">
        <v>90</v>
      </c>
      <c r="H19" s="21">
        <v>1167</v>
      </c>
      <c r="I19" s="21">
        <v>7</v>
      </c>
    </row>
    <row r="20" spans="1:9" ht="11.25" customHeight="1">
      <c r="A20" s="19">
        <v>17</v>
      </c>
      <c r="B20" s="20" t="s">
        <v>26</v>
      </c>
      <c r="C20" s="182" t="s">
        <v>214</v>
      </c>
      <c r="D20" s="21">
        <v>4635</v>
      </c>
      <c r="E20" s="21">
        <v>1714</v>
      </c>
      <c r="F20" s="21">
        <v>257857</v>
      </c>
      <c r="G20" s="50">
        <v>48</v>
      </c>
      <c r="H20" s="21"/>
      <c r="I20" s="21">
        <v>0</v>
      </c>
    </row>
    <row r="21" spans="1:9" ht="11.25" customHeight="1">
      <c r="A21" s="19">
        <v>18</v>
      </c>
      <c r="B21" s="20" t="s">
        <v>27</v>
      </c>
      <c r="C21" s="182" t="s">
        <v>214</v>
      </c>
      <c r="D21" s="21">
        <v>6853</v>
      </c>
      <c r="E21" s="21">
        <v>1914</v>
      </c>
      <c r="F21" s="21">
        <v>64987</v>
      </c>
      <c r="G21" s="50">
        <v>92</v>
      </c>
      <c r="H21" s="21">
        <v>2175</v>
      </c>
      <c r="I21" s="21">
        <v>13</v>
      </c>
    </row>
    <row r="22" spans="1:9" ht="11.25" customHeight="1">
      <c r="A22" s="19">
        <v>19</v>
      </c>
      <c r="B22" s="20" t="s">
        <v>28</v>
      </c>
      <c r="C22" s="182" t="s">
        <v>215</v>
      </c>
      <c r="D22" s="21">
        <v>39069</v>
      </c>
      <c r="E22" s="21">
        <v>5589</v>
      </c>
      <c r="F22" s="21">
        <v>403210</v>
      </c>
      <c r="G22" s="50">
        <v>66</v>
      </c>
      <c r="H22" s="21">
        <v>18561</v>
      </c>
      <c r="I22" s="21">
        <v>4</v>
      </c>
    </row>
    <row r="23" spans="1:9" ht="11.25" customHeight="1">
      <c r="A23" s="19">
        <v>20</v>
      </c>
      <c r="B23" s="20" t="s">
        <v>29</v>
      </c>
      <c r="C23" s="182" t="s">
        <v>215</v>
      </c>
      <c r="D23" s="21">
        <v>395</v>
      </c>
      <c r="E23" s="21">
        <v>260</v>
      </c>
      <c r="F23" s="21">
        <v>50544</v>
      </c>
      <c r="G23" s="50">
        <v>100</v>
      </c>
      <c r="H23" s="21">
        <v>0</v>
      </c>
      <c r="I23" s="21"/>
    </row>
    <row r="24" spans="1:9" ht="11.25" customHeight="1">
      <c r="A24" s="19">
        <v>21</v>
      </c>
      <c r="B24" s="20" t="s">
        <v>30</v>
      </c>
      <c r="C24" s="182" t="s">
        <v>215</v>
      </c>
      <c r="D24" s="21">
        <v>4218</v>
      </c>
      <c r="E24" s="21">
        <v>1289</v>
      </c>
      <c r="F24" s="21">
        <v>56494</v>
      </c>
      <c r="G24" s="50">
        <v>87</v>
      </c>
      <c r="H24" s="21">
        <v>10</v>
      </c>
      <c r="I24" s="21">
        <v>13</v>
      </c>
    </row>
    <row r="25" spans="1:9" ht="11.25" customHeight="1">
      <c r="A25" s="19">
        <v>22</v>
      </c>
      <c r="B25" s="20" t="s">
        <v>31</v>
      </c>
      <c r="C25" s="182" t="s">
        <v>215</v>
      </c>
      <c r="D25" s="21">
        <v>5110</v>
      </c>
      <c r="E25" s="21">
        <v>2470</v>
      </c>
      <c r="F25" s="21">
        <v>129140</v>
      </c>
      <c r="G25" s="50">
        <v>97</v>
      </c>
      <c r="H25" s="21">
        <v>6607</v>
      </c>
      <c r="I25" s="21">
        <v>2</v>
      </c>
    </row>
    <row r="26" spans="1:9" ht="11.25" customHeight="1">
      <c r="A26" s="19">
        <v>23</v>
      </c>
      <c r="B26" s="20" t="s">
        <v>32</v>
      </c>
      <c r="C26" s="182" t="s">
        <v>215</v>
      </c>
      <c r="D26" s="21">
        <v>4368</v>
      </c>
      <c r="E26" s="21">
        <v>540</v>
      </c>
      <c r="F26" s="21">
        <v>140954</v>
      </c>
      <c r="G26" s="50">
        <v>100</v>
      </c>
      <c r="H26" s="21">
        <v>2507</v>
      </c>
      <c r="I26" s="21"/>
    </row>
    <row r="27" spans="1:9" ht="11.25" customHeight="1">
      <c r="A27" s="19">
        <v>24</v>
      </c>
      <c r="B27" s="20" t="s">
        <v>33</v>
      </c>
      <c r="C27" s="182" t="s">
        <v>215</v>
      </c>
      <c r="D27" s="21">
        <v>3645</v>
      </c>
      <c r="E27" s="21">
        <v>1132</v>
      </c>
      <c r="F27" s="21">
        <v>41156</v>
      </c>
      <c r="G27" s="50">
        <v>99</v>
      </c>
      <c r="H27" s="21">
        <v>464</v>
      </c>
      <c r="I27" s="21">
        <v>2</v>
      </c>
    </row>
    <row r="28" spans="1:9" ht="11.25" customHeight="1">
      <c r="A28" s="19">
        <v>25</v>
      </c>
      <c r="B28" s="20" t="s">
        <v>34</v>
      </c>
      <c r="C28" s="182" t="s">
        <v>215</v>
      </c>
      <c r="D28" s="21">
        <v>4038</v>
      </c>
      <c r="E28" s="21">
        <v>1753</v>
      </c>
      <c r="F28" s="21">
        <v>69510</v>
      </c>
      <c r="G28" s="50">
        <v>100</v>
      </c>
      <c r="H28" s="21">
        <v>3614</v>
      </c>
      <c r="I28" s="21">
        <v>3</v>
      </c>
    </row>
    <row r="29" spans="1:9" ht="11.25" customHeight="1">
      <c r="A29" s="19">
        <v>26</v>
      </c>
      <c r="B29" s="20" t="s">
        <v>35</v>
      </c>
      <c r="C29" s="182" t="s">
        <v>215</v>
      </c>
      <c r="D29" s="21">
        <v>2763</v>
      </c>
      <c r="E29" s="21">
        <v>672</v>
      </c>
      <c r="F29" s="21">
        <v>60557</v>
      </c>
      <c r="G29" s="50">
        <v>100</v>
      </c>
      <c r="H29" s="21">
        <v>289</v>
      </c>
      <c r="I29" s="21">
        <v>7</v>
      </c>
    </row>
    <row r="30" spans="1:9" ht="11.25" customHeight="1">
      <c r="A30" s="19">
        <v>27</v>
      </c>
      <c r="B30" s="20" t="s">
        <v>36</v>
      </c>
      <c r="C30" s="182" t="s">
        <v>215</v>
      </c>
      <c r="D30" s="21">
        <v>2915</v>
      </c>
      <c r="E30" s="21">
        <v>1147</v>
      </c>
      <c r="F30" s="21">
        <v>42084</v>
      </c>
      <c r="G30" s="50">
        <v>100</v>
      </c>
      <c r="H30" s="21">
        <v>406</v>
      </c>
      <c r="I30" s="21"/>
    </row>
    <row r="31" spans="1:9" ht="11.25" customHeight="1">
      <c r="A31" s="19">
        <v>28</v>
      </c>
      <c r="B31" s="20" t="s">
        <v>37</v>
      </c>
      <c r="C31" s="182" t="s">
        <v>215</v>
      </c>
      <c r="D31" s="21">
        <v>3339</v>
      </c>
      <c r="E31" s="21">
        <v>1506</v>
      </c>
      <c r="F31" s="21">
        <v>66407</v>
      </c>
      <c r="G31" s="50">
        <v>100</v>
      </c>
      <c r="H31" s="21">
        <v>169</v>
      </c>
      <c r="I31" s="21">
        <v>3</v>
      </c>
    </row>
    <row r="32" spans="1:9" ht="11.25" customHeight="1">
      <c r="A32" s="19">
        <v>29</v>
      </c>
      <c r="B32" s="20" t="s">
        <v>38</v>
      </c>
      <c r="C32" s="182" t="s">
        <v>215</v>
      </c>
      <c r="D32" s="21">
        <v>1060</v>
      </c>
      <c r="E32" s="21">
        <v>210</v>
      </c>
      <c r="F32" s="21">
        <v>68789</v>
      </c>
      <c r="G32" s="50">
        <v>99</v>
      </c>
      <c r="H32" s="21">
        <v>940</v>
      </c>
      <c r="I32" s="21">
        <v>2</v>
      </c>
    </row>
    <row r="33" spans="1:9" ht="11.25" customHeight="1">
      <c r="A33" s="19">
        <v>30</v>
      </c>
      <c r="B33" s="20" t="s">
        <v>39</v>
      </c>
      <c r="C33" s="182" t="s">
        <v>215</v>
      </c>
      <c r="D33" s="21">
        <v>2347</v>
      </c>
      <c r="E33" s="21">
        <v>1219</v>
      </c>
      <c r="F33" s="21">
        <v>54978</v>
      </c>
      <c r="G33" s="50">
        <v>99.9</v>
      </c>
      <c r="H33" s="21">
        <v>442</v>
      </c>
      <c r="I33" s="21">
        <v>4</v>
      </c>
    </row>
    <row r="34" spans="1:9" ht="13.5" customHeight="1">
      <c r="A34" s="19">
        <v>31</v>
      </c>
      <c r="B34" s="20" t="s">
        <v>40</v>
      </c>
      <c r="C34" s="182" t="s">
        <v>216</v>
      </c>
      <c r="D34" s="53">
        <v>25558</v>
      </c>
      <c r="E34" s="53">
        <v>5429</v>
      </c>
      <c r="F34" s="21">
        <v>323970</v>
      </c>
      <c r="G34" s="44">
        <v>99</v>
      </c>
      <c r="H34" s="53">
        <v>9731</v>
      </c>
      <c r="I34" s="53">
        <v>5</v>
      </c>
    </row>
    <row r="35" spans="1:9" ht="11.25" customHeight="1">
      <c r="A35" s="19">
        <v>32</v>
      </c>
      <c r="B35" s="20" t="s">
        <v>41</v>
      </c>
      <c r="C35" s="182" t="s">
        <v>216</v>
      </c>
      <c r="D35" s="53">
        <v>28163</v>
      </c>
      <c r="E35" s="53">
        <v>11085</v>
      </c>
      <c r="F35" s="21">
        <v>223343</v>
      </c>
      <c r="G35" s="44">
        <v>99.5</v>
      </c>
      <c r="H35" s="53">
        <v>5867</v>
      </c>
      <c r="I35" s="53">
        <v>22</v>
      </c>
    </row>
    <row r="36" spans="1:9" ht="11.25" customHeight="1">
      <c r="A36" s="19">
        <v>33</v>
      </c>
      <c r="B36" s="20" t="s">
        <v>42</v>
      </c>
      <c r="C36" s="182" t="s">
        <v>216</v>
      </c>
      <c r="D36" s="53">
        <v>11117</v>
      </c>
      <c r="E36" s="53">
        <v>196</v>
      </c>
      <c r="F36" s="21">
        <v>182280</v>
      </c>
      <c r="G36" s="44">
        <v>99</v>
      </c>
      <c r="H36" s="53">
        <v>7275</v>
      </c>
      <c r="I36" s="53"/>
    </row>
    <row r="37" spans="1:9" ht="11.25" customHeight="1">
      <c r="A37" s="19">
        <v>34</v>
      </c>
      <c r="B37" s="20" t="s">
        <v>43</v>
      </c>
      <c r="C37" s="182" t="s">
        <v>216</v>
      </c>
      <c r="D37" s="53">
        <v>22171</v>
      </c>
      <c r="E37" s="53">
        <v>7660</v>
      </c>
      <c r="F37" s="21">
        <v>251728</v>
      </c>
      <c r="G37" s="44">
        <v>100</v>
      </c>
      <c r="H37" s="53">
        <v>2123</v>
      </c>
      <c r="I37" s="53">
        <v>7</v>
      </c>
    </row>
    <row r="38" spans="1:9" ht="11.25" customHeight="1">
      <c r="A38" s="19">
        <v>35</v>
      </c>
      <c r="B38" s="20" t="s">
        <v>44</v>
      </c>
      <c r="C38" s="182" t="s">
        <v>216</v>
      </c>
      <c r="D38" s="53">
        <v>25413</v>
      </c>
      <c r="E38" s="53">
        <v>9436</v>
      </c>
      <c r="F38" s="21">
        <v>255153</v>
      </c>
      <c r="G38" s="44">
        <v>97</v>
      </c>
      <c r="H38" s="53">
        <v>849</v>
      </c>
      <c r="I38" s="53">
        <v>4</v>
      </c>
    </row>
    <row r="39" spans="1:9" ht="11.25" customHeight="1">
      <c r="A39" s="19">
        <v>36</v>
      </c>
      <c r="B39" s="20" t="s">
        <v>45</v>
      </c>
      <c r="C39" s="182" t="s">
        <v>216</v>
      </c>
      <c r="D39" s="53">
        <v>16083</v>
      </c>
      <c r="E39" s="53">
        <v>6110</v>
      </c>
      <c r="F39" s="21">
        <v>193050</v>
      </c>
      <c r="G39" s="44">
        <v>100</v>
      </c>
      <c r="H39" s="53">
        <v>1065</v>
      </c>
      <c r="I39" s="53">
        <v>6</v>
      </c>
    </row>
    <row r="40" spans="1:9" ht="11.25" customHeight="1">
      <c r="A40" s="19">
        <v>37</v>
      </c>
      <c r="B40" s="20" t="s">
        <v>46</v>
      </c>
      <c r="C40" s="182" t="s">
        <v>216</v>
      </c>
      <c r="D40" s="53">
        <v>4003</v>
      </c>
      <c r="E40" s="53">
        <v>215</v>
      </c>
      <c r="F40" s="21">
        <v>113027</v>
      </c>
      <c r="G40" s="44">
        <v>99.7</v>
      </c>
      <c r="H40" s="53">
        <v>3197</v>
      </c>
      <c r="I40" s="53">
        <v>18</v>
      </c>
    </row>
    <row r="41" spans="1:9" ht="11.25" customHeight="1">
      <c r="A41" s="19">
        <v>38</v>
      </c>
      <c r="B41" s="20" t="s">
        <v>47</v>
      </c>
      <c r="C41" s="182" t="s">
        <v>216</v>
      </c>
      <c r="D41" s="21">
        <v>4896</v>
      </c>
      <c r="E41" s="21">
        <v>1644</v>
      </c>
      <c r="F41" s="21">
        <v>101067</v>
      </c>
      <c r="G41" s="50">
        <v>97</v>
      </c>
      <c r="H41" s="21">
        <v>2236</v>
      </c>
      <c r="I41" s="21">
        <v>7</v>
      </c>
    </row>
    <row r="42" spans="1:9" ht="11.25" customHeight="1">
      <c r="A42" s="19">
        <v>39</v>
      </c>
      <c r="B42" s="20" t="s">
        <v>48</v>
      </c>
      <c r="C42" s="182" t="s">
        <v>216</v>
      </c>
      <c r="D42" s="21">
        <v>3693</v>
      </c>
      <c r="E42" s="21">
        <v>1811</v>
      </c>
      <c r="F42" s="21">
        <v>92973</v>
      </c>
      <c r="G42" s="50">
        <v>30</v>
      </c>
      <c r="H42" s="21">
        <v>1058</v>
      </c>
      <c r="I42" s="21">
        <v>5</v>
      </c>
    </row>
    <row r="43" spans="1:9" ht="11.25" customHeight="1">
      <c r="A43" s="19">
        <v>40</v>
      </c>
      <c r="B43" s="20" t="s">
        <v>49</v>
      </c>
      <c r="C43" s="182" t="s">
        <v>216</v>
      </c>
      <c r="D43" s="21">
        <v>5974</v>
      </c>
      <c r="E43" s="21"/>
      <c r="F43" s="21">
        <v>78967</v>
      </c>
      <c r="G43" s="50">
        <v>85</v>
      </c>
      <c r="H43" s="21">
        <v>5200</v>
      </c>
      <c r="I43" s="21"/>
    </row>
    <row r="44" spans="1:9" ht="11.25" customHeight="1">
      <c r="A44" s="19">
        <v>41</v>
      </c>
      <c r="B44" s="20" t="s">
        <v>50</v>
      </c>
      <c r="C44" s="182" t="s">
        <v>216</v>
      </c>
      <c r="D44" s="21">
        <v>5610</v>
      </c>
      <c r="E44" s="21">
        <v>1661</v>
      </c>
      <c r="F44" s="21">
        <v>75016</v>
      </c>
      <c r="G44" s="50">
        <v>95</v>
      </c>
      <c r="H44" s="21">
        <v>2419</v>
      </c>
      <c r="I44" s="21">
        <v>7</v>
      </c>
    </row>
    <row r="45" spans="1:9" ht="11.25" customHeight="1">
      <c r="A45" s="19">
        <v>42</v>
      </c>
      <c r="B45" s="20" t="s">
        <v>51</v>
      </c>
      <c r="C45" s="182" t="s">
        <v>216</v>
      </c>
      <c r="D45" s="21">
        <v>2712</v>
      </c>
      <c r="E45" s="21">
        <v>1244</v>
      </c>
      <c r="F45" s="21">
        <v>54918</v>
      </c>
      <c r="G45" s="50">
        <v>98</v>
      </c>
      <c r="H45" s="21">
        <v>549</v>
      </c>
      <c r="I45" s="21">
        <v>0</v>
      </c>
    </row>
    <row r="46" spans="1:9" ht="11.25" customHeight="1">
      <c r="A46" s="19">
        <v>43</v>
      </c>
      <c r="B46" s="20" t="s">
        <v>52</v>
      </c>
      <c r="C46" s="182" t="s">
        <v>217</v>
      </c>
      <c r="D46" s="21">
        <v>86425</v>
      </c>
      <c r="E46" s="21">
        <v>2974</v>
      </c>
      <c r="F46" s="21">
        <v>451723</v>
      </c>
      <c r="G46" s="50">
        <v>36</v>
      </c>
      <c r="H46" s="21">
        <v>8970</v>
      </c>
      <c r="I46" s="21">
        <v>8</v>
      </c>
    </row>
    <row r="47" spans="1:9" ht="11.25" customHeight="1">
      <c r="A47" s="19">
        <v>44</v>
      </c>
      <c r="B47" s="20" t="s">
        <v>53</v>
      </c>
      <c r="C47" s="182" t="s">
        <v>217</v>
      </c>
      <c r="D47" s="21">
        <v>6391</v>
      </c>
      <c r="E47" s="21">
        <v>2006</v>
      </c>
      <c r="F47" s="21">
        <v>86281</v>
      </c>
      <c r="G47" s="50">
        <v>88</v>
      </c>
      <c r="H47" s="21">
        <v>1342</v>
      </c>
      <c r="I47" s="21">
        <v>8</v>
      </c>
    </row>
    <row r="48" spans="1:9" ht="11.25" customHeight="1">
      <c r="A48" s="19">
        <v>45</v>
      </c>
      <c r="B48" s="20" t="s">
        <v>54</v>
      </c>
      <c r="C48" s="182" t="s">
        <v>217</v>
      </c>
      <c r="D48" s="21">
        <v>7629</v>
      </c>
      <c r="E48" s="21">
        <v>2017</v>
      </c>
      <c r="F48" s="21">
        <v>111801</v>
      </c>
      <c r="G48" s="50">
        <v>96</v>
      </c>
      <c r="H48" s="21">
        <v>1704</v>
      </c>
      <c r="I48" s="21">
        <v>1</v>
      </c>
    </row>
    <row r="49" spans="1:9" ht="11.25" customHeight="1">
      <c r="A49" s="19">
        <v>46</v>
      </c>
      <c r="B49" s="20" t="s">
        <v>87</v>
      </c>
      <c r="C49" s="182" t="s">
        <v>217</v>
      </c>
      <c r="D49" s="21">
        <v>1719</v>
      </c>
      <c r="E49" s="21">
        <v>539</v>
      </c>
      <c r="F49" s="21">
        <v>51718</v>
      </c>
      <c r="G49" s="50">
        <v>98.1</v>
      </c>
      <c r="H49" s="21">
        <v>362</v>
      </c>
      <c r="I49" s="21">
        <v>2</v>
      </c>
    </row>
    <row r="50" spans="1:9" ht="11.25" customHeight="1">
      <c r="A50" s="19">
        <v>47</v>
      </c>
      <c r="B50" s="20" t="s">
        <v>56</v>
      </c>
      <c r="C50" s="182" t="s">
        <v>217</v>
      </c>
      <c r="D50" s="21">
        <v>5979</v>
      </c>
      <c r="E50" s="21">
        <v>2098</v>
      </c>
      <c r="F50" s="21">
        <v>65284</v>
      </c>
      <c r="G50" s="50">
        <v>95</v>
      </c>
      <c r="H50" s="21">
        <v>1385</v>
      </c>
      <c r="I50" s="21"/>
    </row>
    <row r="51" spans="1:9" ht="11.25" customHeight="1">
      <c r="A51" s="19">
        <v>48</v>
      </c>
      <c r="B51" s="20" t="s">
        <v>57</v>
      </c>
      <c r="C51" s="182" t="s">
        <v>217</v>
      </c>
      <c r="D51" s="21">
        <v>2107</v>
      </c>
      <c r="E51" s="21">
        <v>1491</v>
      </c>
      <c r="F51" s="21">
        <v>54128</v>
      </c>
      <c r="G51" s="50">
        <v>94</v>
      </c>
      <c r="H51" s="21">
        <v>573</v>
      </c>
      <c r="I51" s="21">
        <v>59</v>
      </c>
    </row>
    <row r="52" spans="1:9" ht="11.25" customHeight="1">
      <c r="A52" s="19">
        <v>49</v>
      </c>
      <c r="B52" s="20" t="s">
        <v>58</v>
      </c>
      <c r="C52" s="182" t="s">
        <v>217</v>
      </c>
      <c r="D52" s="21">
        <v>6006</v>
      </c>
      <c r="E52" s="21">
        <v>1584</v>
      </c>
      <c r="F52" s="21">
        <v>42465</v>
      </c>
      <c r="G52" s="50">
        <v>0</v>
      </c>
      <c r="H52" s="21">
        <v>865</v>
      </c>
      <c r="I52" s="21">
        <v>20</v>
      </c>
    </row>
    <row r="53" spans="1:9" ht="11.25" customHeight="1">
      <c r="A53" s="19">
        <v>50</v>
      </c>
      <c r="B53" s="20" t="s">
        <v>59</v>
      </c>
      <c r="C53" s="182" t="s">
        <v>217</v>
      </c>
      <c r="D53" s="21">
        <v>1847</v>
      </c>
      <c r="E53" s="21">
        <v>763</v>
      </c>
      <c r="F53" s="21">
        <v>70581</v>
      </c>
      <c r="G53" s="50">
        <v>95</v>
      </c>
      <c r="H53" s="21">
        <v>735</v>
      </c>
      <c r="I53" s="21">
        <v>6</v>
      </c>
    </row>
    <row r="54" spans="1:9" ht="11.25" customHeight="1">
      <c r="A54" s="19">
        <v>51</v>
      </c>
      <c r="B54" s="20" t="s">
        <v>60</v>
      </c>
      <c r="C54" s="182" t="s">
        <v>217</v>
      </c>
      <c r="D54" s="21">
        <v>1432</v>
      </c>
      <c r="E54" s="21">
        <v>839</v>
      </c>
      <c r="F54" s="21">
        <v>31433</v>
      </c>
      <c r="G54" s="50">
        <v>100</v>
      </c>
      <c r="H54" s="21">
        <v>367</v>
      </c>
      <c r="I54" s="21"/>
    </row>
    <row r="55" spans="1:9" ht="11.25" customHeight="1">
      <c r="A55" s="19">
        <v>52</v>
      </c>
      <c r="B55" s="20" t="s">
        <v>61</v>
      </c>
      <c r="C55" s="182" t="s">
        <v>218</v>
      </c>
      <c r="D55" s="21">
        <v>10543</v>
      </c>
      <c r="E55" s="21"/>
      <c r="F55" s="21">
        <v>358011</v>
      </c>
      <c r="G55" s="50">
        <v>51</v>
      </c>
      <c r="H55" s="21">
        <v>6088</v>
      </c>
      <c r="I55" s="21">
        <v>13</v>
      </c>
    </row>
    <row r="56" spans="1:9" ht="11.25" customHeight="1">
      <c r="A56" s="19">
        <v>53</v>
      </c>
      <c r="B56" s="20" t="s">
        <v>62</v>
      </c>
      <c r="C56" s="182" t="s">
        <v>218</v>
      </c>
      <c r="D56" s="21">
        <v>3404</v>
      </c>
      <c r="E56" s="21">
        <v>815</v>
      </c>
      <c r="F56" s="21">
        <v>108361</v>
      </c>
      <c r="G56" s="50">
        <v>95</v>
      </c>
      <c r="H56" s="21">
        <v>2220</v>
      </c>
      <c r="I56" s="21">
        <v>0</v>
      </c>
    </row>
    <row r="57" spans="1:9" ht="11.25" customHeight="1">
      <c r="A57" s="19">
        <v>54</v>
      </c>
      <c r="B57" s="20" t="s">
        <v>63</v>
      </c>
      <c r="C57" s="182" t="s">
        <v>218</v>
      </c>
      <c r="D57" s="21">
        <v>1882</v>
      </c>
      <c r="E57" s="21">
        <v>1088</v>
      </c>
      <c r="F57" s="21">
        <v>117538</v>
      </c>
      <c r="G57" s="50">
        <v>99</v>
      </c>
      <c r="H57" s="21">
        <v>2349</v>
      </c>
      <c r="I57" s="21"/>
    </row>
    <row r="58" spans="1:9" ht="11.25" customHeight="1">
      <c r="A58" s="19">
        <v>55</v>
      </c>
      <c r="B58" s="20" t="s">
        <v>64</v>
      </c>
      <c r="C58" s="182" t="s">
        <v>218</v>
      </c>
      <c r="D58" s="21">
        <v>3395</v>
      </c>
      <c r="E58" s="21">
        <v>1083</v>
      </c>
      <c r="F58" s="21">
        <v>67695</v>
      </c>
      <c r="G58" s="50">
        <v>99.7</v>
      </c>
      <c r="H58" s="21">
        <v>1957</v>
      </c>
      <c r="I58" s="21">
        <v>2</v>
      </c>
    </row>
    <row r="59" spans="1:9" ht="11.25" customHeight="1">
      <c r="A59" s="19">
        <v>56</v>
      </c>
      <c r="B59" s="20" t="s">
        <v>65</v>
      </c>
      <c r="C59" s="182" t="s">
        <v>218</v>
      </c>
      <c r="D59" s="21">
        <v>1508</v>
      </c>
      <c r="E59" s="21">
        <v>983</v>
      </c>
      <c r="F59" s="21">
        <v>56058</v>
      </c>
      <c r="G59" s="50">
        <v>99</v>
      </c>
      <c r="H59" s="21">
        <v>1445</v>
      </c>
      <c r="I59" s="21"/>
    </row>
    <row r="60" spans="1:9" ht="11.25" customHeight="1">
      <c r="A60" s="19">
        <v>57</v>
      </c>
      <c r="B60" s="20" t="s">
        <v>66</v>
      </c>
      <c r="C60" s="182" t="s">
        <v>218</v>
      </c>
      <c r="D60" s="21">
        <v>624</v>
      </c>
      <c r="E60" s="21">
        <v>353</v>
      </c>
      <c r="F60" s="21">
        <v>60756</v>
      </c>
      <c r="G60" s="50">
        <v>90</v>
      </c>
      <c r="H60" s="21">
        <v>1381</v>
      </c>
      <c r="I60" s="21"/>
    </row>
    <row r="61" spans="1:9" ht="11.25" customHeight="1">
      <c r="A61" s="19">
        <v>58</v>
      </c>
      <c r="B61" s="20" t="s">
        <v>67</v>
      </c>
      <c r="C61" s="182" t="s">
        <v>219</v>
      </c>
      <c r="D61" s="21">
        <v>17309</v>
      </c>
      <c r="E61" s="21">
        <v>5158</v>
      </c>
      <c r="F61" s="21">
        <v>397417</v>
      </c>
      <c r="G61" s="50">
        <v>80</v>
      </c>
      <c r="H61" s="21">
        <v>2455</v>
      </c>
      <c r="I61" s="21">
        <v>15</v>
      </c>
    </row>
    <row r="62" spans="1:9" ht="11.25" customHeight="1">
      <c r="A62" s="19">
        <v>59</v>
      </c>
      <c r="B62" s="20" t="s">
        <v>68</v>
      </c>
      <c r="C62" s="182" t="s">
        <v>219</v>
      </c>
      <c r="D62" s="21">
        <v>2787</v>
      </c>
      <c r="E62" s="21">
        <v>1010</v>
      </c>
      <c r="F62" s="21">
        <v>112791</v>
      </c>
      <c r="G62" s="50">
        <v>98</v>
      </c>
      <c r="H62" s="21">
        <v>1887</v>
      </c>
      <c r="I62" s="21"/>
    </row>
    <row r="63" spans="1:9" ht="11.25" customHeight="1">
      <c r="A63" s="19">
        <v>60</v>
      </c>
      <c r="B63" s="20" t="s">
        <v>69</v>
      </c>
      <c r="C63" s="182" t="s">
        <v>219</v>
      </c>
      <c r="D63" s="21">
        <v>5837</v>
      </c>
      <c r="E63" s="21">
        <v>989</v>
      </c>
      <c r="F63" s="21">
        <v>133308</v>
      </c>
      <c r="G63" s="50">
        <v>70</v>
      </c>
      <c r="H63" s="21">
        <v>1216</v>
      </c>
      <c r="I63" s="21"/>
    </row>
    <row r="64" spans="1:9" ht="11.25" customHeight="1">
      <c r="A64" s="19">
        <v>61</v>
      </c>
      <c r="B64" s="20" t="s">
        <v>70</v>
      </c>
      <c r="C64" s="182" t="s">
        <v>219</v>
      </c>
      <c r="D64" s="21">
        <v>4218</v>
      </c>
      <c r="E64" s="21">
        <v>1060</v>
      </c>
      <c r="F64" s="21">
        <v>93158</v>
      </c>
      <c r="G64" s="50">
        <v>91.88</v>
      </c>
      <c r="H64" s="21">
        <v>1489</v>
      </c>
      <c r="I64" s="21"/>
    </row>
    <row r="65" spans="1:9" ht="11.25" customHeight="1">
      <c r="A65" s="184"/>
      <c r="B65" s="22" t="s">
        <v>71</v>
      </c>
      <c r="C65" s="184"/>
      <c r="D65" s="23">
        <f>SUM(D4:D64)</f>
        <v>515459</v>
      </c>
      <c r="E65" s="23">
        <f>SUM(E4:E64)</f>
        <v>134021</v>
      </c>
      <c r="F65" s="23">
        <f>SUM(F4:F64)</f>
        <v>8398380</v>
      </c>
      <c r="G65" s="23"/>
      <c r="H65" s="23">
        <f>SUM(H4:H64)</f>
        <v>149827</v>
      </c>
      <c r="I65" s="23">
        <f>SUM(I4:I64)</f>
        <v>344</v>
      </c>
    </row>
    <row r="66" spans="1:3" ht="11.25" customHeight="1">
      <c r="A66" s="27"/>
      <c r="B66" s="25"/>
      <c r="C66" s="25"/>
    </row>
  </sheetData>
  <mergeCells count="1">
    <mergeCell ref="A1:H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8" sqref="H8"/>
    </sheetView>
  </sheetViews>
  <sheetFormatPr defaultColWidth="9.00390625" defaultRowHeight="12.75"/>
  <cols>
    <col min="1" max="1" width="4.75390625" style="0" customWidth="1"/>
    <col min="2" max="2" width="15.75390625" style="0" bestFit="1" customWidth="1"/>
    <col min="3" max="3" width="5.125" style="0" bestFit="1" customWidth="1"/>
    <col min="4" max="4" width="10.00390625" style="0" customWidth="1"/>
    <col min="5" max="5" width="10.875" style="0" customWidth="1"/>
    <col min="6" max="6" width="7.25390625" style="0" customWidth="1"/>
    <col min="7" max="7" width="8.00390625" style="0" customWidth="1"/>
    <col min="8" max="8" width="9.625" style="0" customWidth="1"/>
    <col min="9" max="9" width="10.25390625" style="0" customWidth="1"/>
    <col min="10" max="10" width="8.125" style="0" customWidth="1"/>
    <col min="11" max="11" width="9.75390625" style="0" customWidth="1"/>
    <col min="12" max="12" width="8.00390625" style="0" customWidth="1"/>
    <col min="13" max="13" width="12.375" style="0" customWidth="1"/>
    <col min="14" max="14" width="9.375" style="1" customWidth="1"/>
    <col min="15" max="15" width="10.25390625" style="5" customWidth="1"/>
    <col min="16" max="16" width="10.25390625" style="4" hidden="1" customWidth="1"/>
    <col min="17" max="18" width="9.125" style="4" customWidth="1"/>
  </cols>
  <sheetData>
    <row r="1" spans="1:15" ht="15.75">
      <c r="A1" s="205" t="s">
        <v>106</v>
      </c>
      <c r="B1" s="206"/>
      <c r="C1" s="206"/>
      <c r="D1" s="206"/>
      <c r="E1" s="206"/>
      <c r="F1" s="206"/>
      <c r="G1" s="206"/>
      <c r="H1" s="206"/>
      <c r="I1" s="206"/>
      <c r="O1" s="4"/>
    </row>
    <row r="2" spans="1:15" ht="15.75">
      <c r="A2" s="70"/>
      <c r="B2" s="71"/>
      <c r="C2" s="71"/>
      <c r="D2" s="188"/>
      <c r="E2" s="71"/>
      <c r="F2" s="71"/>
      <c r="G2" s="72"/>
      <c r="H2" s="71"/>
      <c r="I2" s="71"/>
      <c r="O2" s="4"/>
    </row>
    <row r="3" spans="1:18" s="76" customFormat="1" ht="39.75" customHeight="1">
      <c r="A3" s="73" t="s">
        <v>1</v>
      </c>
      <c r="B3" s="73" t="s">
        <v>2</v>
      </c>
      <c r="C3" s="17" t="s">
        <v>97</v>
      </c>
      <c r="D3" s="73" t="s">
        <v>107</v>
      </c>
      <c r="E3" s="73" t="s">
        <v>108</v>
      </c>
      <c r="F3" s="73" t="s">
        <v>109</v>
      </c>
      <c r="G3" s="74" t="s">
        <v>110</v>
      </c>
      <c r="H3" s="73" t="s">
        <v>111</v>
      </c>
      <c r="I3" s="73" t="s">
        <v>112</v>
      </c>
      <c r="J3" s="75" t="s">
        <v>113</v>
      </c>
      <c r="K3" s="73" t="s">
        <v>114</v>
      </c>
      <c r="L3" s="74" t="s">
        <v>115</v>
      </c>
      <c r="M3" s="91" t="s">
        <v>116</v>
      </c>
      <c r="N3" s="17" t="s">
        <v>117</v>
      </c>
      <c r="O3" s="17" t="s">
        <v>118</v>
      </c>
      <c r="P3" s="186" t="s">
        <v>119</v>
      </c>
      <c r="Q3" s="187"/>
      <c r="R3" s="187"/>
    </row>
    <row r="4" spans="1:16" ht="11.25" customHeight="1">
      <c r="A4" s="77">
        <v>1</v>
      </c>
      <c r="B4" s="20" t="s">
        <v>10</v>
      </c>
      <c r="C4" s="182" t="s">
        <v>210</v>
      </c>
      <c r="D4" s="24">
        <v>1185</v>
      </c>
      <c r="E4" s="21">
        <v>82</v>
      </c>
      <c r="F4" s="21">
        <v>361</v>
      </c>
      <c r="G4" s="21">
        <v>0</v>
      </c>
      <c r="H4" s="79">
        <v>1116</v>
      </c>
      <c r="I4" s="79">
        <v>0</v>
      </c>
      <c r="J4" s="79">
        <v>6731</v>
      </c>
      <c r="K4" s="79">
        <v>930</v>
      </c>
      <c r="L4" s="79">
        <v>0</v>
      </c>
      <c r="M4" s="78">
        <v>55</v>
      </c>
      <c r="N4" s="78">
        <v>0</v>
      </c>
      <c r="O4" s="79">
        <v>168</v>
      </c>
      <c r="P4" s="80"/>
    </row>
    <row r="5" spans="1:16" ht="11.25" customHeight="1">
      <c r="A5" s="19">
        <v>2</v>
      </c>
      <c r="B5" s="20" t="s">
        <v>11</v>
      </c>
      <c r="C5" s="182" t="s">
        <v>210</v>
      </c>
      <c r="D5" s="24">
        <v>374</v>
      </c>
      <c r="E5" s="21">
        <v>1</v>
      </c>
      <c r="F5" s="21">
        <v>62</v>
      </c>
      <c r="G5" s="21">
        <v>3</v>
      </c>
      <c r="H5" s="21">
        <v>48</v>
      </c>
      <c r="I5" s="80">
        <v>0</v>
      </c>
      <c r="J5" s="21">
        <v>1539</v>
      </c>
      <c r="K5" s="21">
        <v>1395</v>
      </c>
      <c r="L5" s="21">
        <v>0</v>
      </c>
      <c r="M5" s="21">
        <v>0</v>
      </c>
      <c r="N5" s="21">
        <v>0</v>
      </c>
      <c r="O5" s="21">
        <v>102</v>
      </c>
      <c r="P5" s="80">
        <f aca="true" t="shared" si="0" ref="P5:P54">D5+E5+F5+G5+H5+I5+J5+K5+L5+M5+N5+O5</f>
        <v>3524</v>
      </c>
    </row>
    <row r="6" spans="1:16" ht="11.25" customHeight="1">
      <c r="A6" s="19">
        <v>3</v>
      </c>
      <c r="B6" s="20" t="s">
        <v>12</v>
      </c>
      <c r="C6" s="182" t="s">
        <v>210</v>
      </c>
      <c r="D6" s="24">
        <v>12</v>
      </c>
      <c r="E6" s="21">
        <v>0</v>
      </c>
      <c r="F6" s="21">
        <v>28</v>
      </c>
      <c r="G6" s="21">
        <v>0</v>
      </c>
      <c r="H6" s="21">
        <v>2918</v>
      </c>
      <c r="I6" s="80">
        <v>0</v>
      </c>
      <c r="J6" s="21">
        <v>5573</v>
      </c>
      <c r="K6" s="21">
        <v>416</v>
      </c>
      <c r="L6" s="21">
        <v>0</v>
      </c>
      <c r="M6" s="21">
        <v>0</v>
      </c>
      <c r="N6" s="21">
        <v>0</v>
      </c>
      <c r="O6" s="21">
        <v>5</v>
      </c>
      <c r="P6" s="80">
        <f t="shared" si="0"/>
        <v>8952</v>
      </c>
    </row>
    <row r="7" spans="1:16" ht="11.25" customHeight="1">
      <c r="A7" s="19">
        <v>4</v>
      </c>
      <c r="B7" s="20" t="s">
        <v>13</v>
      </c>
      <c r="C7" s="182" t="s">
        <v>210</v>
      </c>
      <c r="D7" s="24">
        <v>195</v>
      </c>
      <c r="E7" s="21">
        <v>5</v>
      </c>
      <c r="F7" s="21">
        <v>18</v>
      </c>
      <c r="G7" s="21">
        <v>0</v>
      </c>
      <c r="H7" s="21">
        <v>1137</v>
      </c>
      <c r="I7" s="80"/>
      <c r="J7" s="21">
        <v>3191</v>
      </c>
      <c r="K7" s="21">
        <v>386</v>
      </c>
      <c r="L7" s="21"/>
      <c r="M7" s="21">
        <v>7</v>
      </c>
      <c r="N7" s="21"/>
      <c r="O7" s="21">
        <v>19</v>
      </c>
      <c r="P7" s="80">
        <f t="shared" si="0"/>
        <v>4958</v>
      </c>
    </row>
    <row r="8" spans="1:16" ht="11.25" customHeight="1">
      <c r="A8" s="19">
        <v>5</v>
      </c>
      <c r="B8" s="20" t="s">
        <v>14</v>
      </c>
      <c r="C8" s="182" t="s">
        <v>210</v>
      </c>
      <c r="D8" s="24">
        <v>115</v>
      </c>
      <c r="E8" s="21">
        <v>1</v>
      </c>
      <c r="F8" s="21">
        <v>1</v>
      </c>
      <c r="G8" s="21">
        <v>0</v>
      </c>
      <c r="H8" s="21">
        <v>630</v>
      </c>
      <c r="I8" s="80">
        <v>0</v>
      </c>
      <c r="J8" s="21">
        <v>1520</v>
      </c>
      <c r="K8" s="21">
        <v>188</v>
      </c>
      <c r="L8" s="21">
        <v>0</v>
      </c>
      <c r="M8" s="21">
        <v>23</v>
      </c>
      <c r="N8" s="21">
        <v>0</v>
      </c>
      <c r="O8" s="21">
        <v>79</v>
      </c>
      <c r="P8" s="80">
        <f t="shared" si="0"/>
        <v>2557</v>
      </c>
    </row>
    <row r="9" spans="1:16" ht="11.25" customHeight="1">
      <c r="A9" s="19">
        <v>6</v>
      </c>
      <c r="B9" s="20" t="s">
        <v>15</v>
      </c>
      <c r="C9" s="182" t="s">
        <v>211</v>
      </c>
      <c r="D9" s="24">
        <v>1058</v>
      </c>
      <c r="E9" s="21">
        <v>3768</v>
      </c>
      <c r="F9" s="21">
        <v>1539</v>
      </c>
      <c r="G9" s="21">
        <v>863</v>
      </c>
      <c r="H9" s="21">
        <v>4469</v>
      </c>
      <c r="I9" s="80">
        <v>0</v>
      </c>
      <c r="J9" s="21">
        <v>4580</v>
      </c>
      <c r="K9" s="21">
        <v>553</v>
      </c>
      <c r="L9" s="21">
        <v>0</v>
      </c>
      <c r="M9" s="21">
        <v>7</v>
      </c>
      <c r="N9" s="21">
        <v>11</v>
      </c>
      <c r="O9" s="21">
        <v>98</v>
      </c>
      <c r="P9" s="80">
        <f t="shared" si="0"/>
        <v>16946</v>
      </c>
    </row>
    <row r="10" spans="1:16" ht="11.25" customHeight="1">
      <c r="A10" s="19">
        <v>7</v>
      </c>
      <c r="B10" s="20" t="s">
        <v>16</v>
      </c>
      <c r="C10" s="182" t="s">
        <v>211</v>
      </c>
      <c r="D10" s="24">
        <v>163</v>
      </c>
      <c r="E10" s="21">
        <v>1</v>
      </c>
      <c r="F10" s="21">
        <v>135</v>
      </c>
      <c r="G10" s="21">
        <v>6</v>
      </c>
      <c r="H10" s="21">
        <v>1108</v>
      </c>
      <c r="I10" s="80">
        <v>0</v>
      </c>
      <c r="J10" s="21">
        <v>1736</v>
      </c>
      <c r="K10" s="21">
        <v>188</v>
      </c>
      <c r="L10" s="21">
        <v>0</v>
      </c>
      <c r="M10" s="21">
        <v>0</v>
      </c>
      <c r="N10" s="21">
        <v>0</v>
      </c>
      <c r="O10" s="21">
        <v>251</v>
      </c>
      <c r="P10" s="80">
        <f t="shared" si="0"/>
        <v>3588</v>
      </c>
    </row>
    <row r="11" spans="1:16" ht="11.25" customHeight="1">
      <c r="A11" s="19">
        <v>8</v>
      </c>
      <c r="B11" s="20" t="s">
        <v>17</v>
      </c>
      <c r="C11" s="182" t="s">
        <v>211</v>
      </c>
      <c r="D11" s="24">
        <v>177</v>
      </c>
      <c r="E11" s="21">
        <v>1</v>
      </c>
      <c r="F11" s="21">
        <v>157</v>
      </c>
      <c r="G11" s="21">
        <v>1</v>
      </c>
      <c r="H11" s="21">
        <v>806</v>
      </c>
      <c r="I11" s="80">
        <v>0</v>
      </c>
      <c r="J11" s="21">
        <v>579</v>
      </c>
      <c r="K11" s="21">
        <v>129</v>
      </c>
      <c r="L11" s="21">
        <v>0</v>
      </c>
      <c r="M11" s="21">
        <v>15</v>
      </c>
      <c r="N11" s="21">
        <v>0</v>
      </c>
      <c r="O11" s="21">
        <v>264</v>
      </c>
      <c r="P11" s="80">
        <f t="shared" si="0"/>
        <v>2129</v>
      </c>
    </row>
    <row r="12" spans="1:16" ht="11.25" customHeight="1">
      <c r="A12" s="19">
        <v>9</v>
      </c>
      <c r="B12" s="20" t="s">
        <v>18</v>
      </c>
      <c r="C12" s="182" t="s">
        <v>211</v>
      </c>
      <c r="D12" s="24">
        <v>56</v>
      </c>
      <c r="E12" s="21">
        <v>51</v>
      </c>
      <c r="F12" s="21">
        <v>54</v>
      </c>
      <c r="G12" s="21">
        <v>0</v>
      </c>
      <c r="H12" s="21">
        <v>549</v>
      </c>
      <c r="I12" s="80">
        <v>0</v>
      </c>
      <c r="J12" s="21">
        <v>395</v>
      </c>
      <c r="K12" s="21">
        <v>55</v>
      </c>
      <c r="L12" s="21">
        <v>0</v>
      </c>
      <c r="M12" s="21">
        <v>11</v>
      </c>
      <c r="N12" s="21">
        <v>0</v>
      </c>
      <c r="O12" s="21">
        <v>123</v>
      </c>
      <c r="P12" s="80">
        <f t="shared" si="0"/>
        <v>1294</v>
      </c>
    </row>
    <row r="13" spans="1:16" ht="11.25" customHeight="1">
      <c r="A13" s="19">
        <v>10</v>
      </c>
      <c r="B13" s="20" t="s">
        <v>19</v>
      </c>
      <c r="C13" s="182" t="s">
        <v>212</v>
      </c>
      <c r="D13" s="24">
        <v>1132</v>
      </c>
      <c r="E13" s="21">
        <v>11</v>
      </c>
      <c r="F13" s="78">
        <v>676</v>
      </c>
      <c r="G13" s="81">
        <v>18</v>
      </c>
      <c r="H13" s="78">
        <v>6007</v>
      </c>
      <c r="I13" s="78"/>
      <c r="J13" s="78">
        <v>2139</v>
      </c>
      <c r="K13" s="21">
        <v>353</v>
      </c>
      <c r="L13" s="21"/>
      <c r="M13" s="21">
        <v>22</v>
      </c>
      <c r="N13" s="21">
        <v>0</v>
      </c>
      <c r="O13" s="21">
        <v>209</v>
      </c>
      <c r="P13" s="80">
        <f t="shared" si="0"/>
        <v>10567</v>
      </c>
    </row>
    <row r="14" spans="1:16" ht="11.25" customHeight="1">
      <c r="A14" s="19">
        <v>11</v>
      </c>
      <c r="B14" s="20" t="s">
        <v>20</v>
      </c>
      <c r="C14" s="182" t="s">
        <v>212</v>
      </c>
      <c r="D14" s="24">
        <v>0</v>
      </c>
      <c r="E14" s="21">
        <v>0</v>
      </c>
      <c r="F14" s="21">
        <v>0</v>
      </c>
      <c r="G14" s="21">
        <v>0</v>
      </c>
      <c r="H14" s="21">
        <v>2753</v>
      </c>
      <c r="I14" s="80">
        <v>0</v>
      </c>
      <c r="J14" s="21">
        <v>829</v>
      </c>
      <c r="K14" s="21">
        <v>100</v>
      </c>
      <c r="L14" s="21">
        <v>0</v>
      </c>
      <c r="M14" s="21">
        <v>0</v>
      </c>
      <c r="N14" s="21">
        <v>0</v>
      </c>
      <c r="O14" s="21">
        <v>0</v>
      </c>
      <c r="P14" s="80">
        <f t="shared" si="0"/>
        <v>3682</v>
      </c>
    </row>
    <row r="15" spans="1:16" ht="11.25" customHeight="1">
      <c r="A15" s="19">
        <v>12</v>
      </c>
      <c r="B15" s="20" t="s">
        <v>21</v>
      </c>
      <c r="C15" s="182" t="s">
        <v>212</v>
      </c>
      <c r="D15" s="24">
        <v>438</v>
      </c>
      <c r="E15" s="21">
        <v>17</v>
      </c>
      <c r="F15" s="21">
        <v>185</v>
      </c>
      <c r="G15" s="21">
        <v>18</v>
      </c>
      <c r="H15" s="21">
        <v>2728</v>
      </c>
      <c r="I15" s="80">
        <v>0</v>
      </c>
      <c r="J15" s="21">
        <v>522</v>
      </c>
      <c r="K15" s="21">
        <v>230</v>
      </c>
      <c r="L15" s="21">
        <v>0</v>
      </c>
      <c r="M15" s="21">
        <v>90</v>
      </c>
      <c r="N15" s="21">
        <v>122</v>
      </c>
      <c r="O15" s="21">
        <v>112</v>
      </c>
      <c r="P15" s="80">
        <f t="shared" si="0"/>
        <v>4462</v>
      </c>
    </row>
    <row r="16" spans="1:16" ht="11.25" customHeight="1">
      <c r="A16" s="19">
        <v>13</v>
      </c>
      <c r="B16" s="20" t="s">
        <v>22</v>
      </c>
      <c r="C16" s="182" t="s">
        <v>212</v>
      </c>
      <c r="D16" s="24">
        <v>117</v>
      </c>
      <c r="E16" s="21">
        <v>5</v>
      </c>
      <c r="F16" s="21">
        <v>120</v>
      </c>
      <c r="G16" s="21"/>
      <c r="H16" s="21">
        <v>1655</v>
      </c>
      <c r="I16" s="80">
        <v>0</v>
      </c>
      <c r="J16" s="21">
        <v>942</v>
      </c>
      <c r="K16" s="21">
        <v>100</v>
      </c>
      <c r="L16" s="21"/>
      <c r="M16" s="21">
        <v>70</v>
      </c>
      <c r="N16" s="21"/>
      <c r="O16" s="21">
        <v>174</v>
      </c>
      <c r="P16" s="80">
        <f t="shared" si="0"/>
        <v>3183</v>
      </c>
    </row>
    <row r="17" spans="1:16" ht="11.25" customHeight="1">
      <c r="A17" s="19">
        <v>14</v>
      </c>
      <c r="B17" s="20" t="s">
        <v>23</v>
      </c>
      <c r="C17" s="182" t="s">
        <v>213</v>
      </c>
      <c r="D17" s="24">
        <v>1601</v>
      </c>
      <c r="E17" s="21">
        <v>164</v>
      </c>
      <c r="F17" s="21">
        <v>1071</v>
      </c>
      <c r="G17" s="21">
        <v>0</v>
      </c>
      <c r="H17" s="21">
        <v>2040</v>
      </c>
      <c r="I17" s="80">
        <v>4</v>
      </c>
      <c r="J17" s="21">
        <v>8153</v>
      </c>
      <c r="K17" s="21">
        <v>1566</v>
      </c>
      <c r="L17" s="21">
        <v>7</v>
      </c>
      <c r="M17" s="21">
        <v>3765</v>
      </c>
      <c r="N17" s="21">
        <v>0</v>
      </c>
      <c r="O17" s="21">
        <v>543</v>
      </c>
      <c r="P17" s="80">
        <f t="shared" si="0"/>
        <v>18914</v>
      </c>
    </row>
    <row r="18" spans="1:16" ht="11.25" customHeight="1">
      <c r="A18" s="19">
        <v>15</v>
      </c>
      <c r="B18" s="20" t="s">
        <v>24</v>
      </c>
      <c r="C18" s="182" t="s">
        <v>213</v>
      </c>
      <c r="D18" s="24">
        <v>506</v>
      </c>
      <c r="E18" s="21">
        <v>1</v>
      </c>
      <c r="F18" s="21">
        <v>246</v>
      </c>
      <c r="G18" s="21">
        <v>8</v>
      </c>
      <c r="H18" s="21">
        <v>3863</v>
      </c>
      <c r="I18" s="80">
        <v>0</v>
      </c>
      <c r="J18" s="21">
        <v>1442</v>
      </c>
      <c r="K18" s="21">
        <v>485</v>
      </c>
      <c r="L18" s="21">
        <v>0</v>
      </c>
      <c r="M18" s="21">
        <v>17</v>
      </c>
      <c r="N18" s="21">
        <v>0</v>
      </c>
      <c r="O18" s="21">
        <v>260</v>
      </c>
      <c r="P18" s="80">
        <f t="shared" si="0"/>
        <v>6828</v>
      </c>
    </row>
    <row r="19" spans="1:16" ht="11.25" customHeight="1">
      <c r="A19" s="19">
        <v>16</v>
      </c>
      <c r="B19" s="20" t="s">
        <v>25</v>
      </c>
      <c r="C19" s="182" t="s">
        <v>213</v>
      </c>
      <c r="D19" s="24">
        <v>104</v>
      </c>
      <c r="E19" s="21">
        <v>10</v>
      </c>
      <c r="F19" s="21">
        <v>74</v>
      </c>
      <c r="G19" s="21">
        <v>14</v>
      </c>
      <c r="H19" s="21">
        <v>1049</v>
      </c>
      <c r="I19" s="80">
        <v>0</v>
      </c>
      <c r="J19" s="21">
        <v>484</v>
      </c>
      <c r="K19" s="21">
        <v>222</v>
      </c>
      <c r="L19" s="21"/>
      <c r="M19" s="21">
        <v>19</v>
      </c>
      <c r="N19" s="81"/>
      <c r="O19" s="21">
        <v>136</v>
      </c>
      <c r="P19" s="80"/>
    </row>
    <row r="20" spans="1:16" ht="11.25" customHeight="1">
      <c r="A20" s="19">
        <v>17</v>
      </c>
      <c r="B20" s="20" t="s">
        <v>26</v>
      </c>
      <c r="C20" s="182" t="s">
        <v>214</v>
      </c>
      <c r="D20" s="24">
        <v>239</v>
      </c>
      <c r="E20" s="21">
        <v>0</v>
      </c>
      <c r="F20" s="21">
        <v>171</v>
      </c>
      <c r="G20" s="21">
        <v>0</v>
      </c>
      <c r="H20" s="21">
        <v>1103</v>
      </c>
      <c r="I20" s="80">
        <v>0</v>
      </c>
      <c r="J20" s="21">
        <v>1668</v>
      </c>
      <c r="K20" s="21">
        <v>352</v>
      </c>
      <c r="L20" s="21">
        <v>0</v>
      </c>
      <c r="M20" s="21">
        <v>5</v>
      </c>
      <c r="N20" s="21">
        <v>0</v>
      </c>
      <c r="O20" s="21">
        <v>0</v>
      </c>
      <c r="P20" s="80">
        <f t="shared" si="0"/>
        <v>3538</v>
      </c>
    </row>
    <row r="21" spans="1:16" ht="11.25" customHeight="1">
      <c r="A21" s="19">
        <v>18</v>
      </c>
      <c r="B21" s="20" t="s">
        <v>27</v>
      </c>
      <c r="C21" s="182" t="s">
        <v>214</v>
      </c>
      <c r="D21" s="24">
        <v>381</v>
      </c>
      <c r="E21" s="21">
        <v>23</v>
      </c>
      <c r="F21" s="21">
        <v>179</v>
      </c>
      <c r="G21" s="21">
        <v>6</v>
      </c>
      <c r="H21" s="21">
        <v>2598</v>
      </c>
      <c r="I21" s="80">
        <v>0</v>
      </c>
      <c r="J21" s="21">
        <v>2712</v>
      </c>
      <c r="K21" s="21">
        <v>500</v>
      </c>
      <c r="L21" s="21">
        <v>0</v>
      </c>
      <c r="M21" s="21">
        <v>147</v>
      </c>
      <c r="N21" s="21">
        <v>0</v>
      </c>
      <c r="O21" s="21">
        <v>307</v>
      </c>
      <c r="P21" s="80">
        <f t="shared" si="0"/>
        <v>6853</v>
      </c>
    </row>
    <row r="22" spans="1:16" ht="11.25" customHeight="1">
      <c r="A22" s="19">
        <v>19</v>
      </c>
      <c r="B22" s="20" t="s">
        <v>28</v>
      </c>
      <c r="C22" s="182" t="s">
        <v>215</v>
      </c>
      <c r="D22" s="24">
        <v>2626</v>
      </c>
      <c r="E22" s="21">
        <v>16185</v>
      </c>
      <c r="F22" s="21">
        <v>4497</v>
      </c>
      <c r="G22" s="21">
        <v>293</v>
      </c>
      <c r="H22" s="21">
        <v>3994</v>
      </c>
      <c r="I22" s="80">
        <v>0</v>
      </c>
      <c r="J22" s="21">
        <v>3416</v>
      </c>
      <c r="K22" s="21">
        <v>1306</v>
      </c>
      <c r="L22" s="21">
        <v>5560</v>
      </c>
      <c r="M22" s="21">
        <v>25</v>
      </c>
      <c r="N22" s="21">
        <v>492</v>
      </c>
      <c r="O22" s="21">
        <v>675</v>
      </c>
      <c r="P22" s="80">
        <f t="shared" si="0"/>
        <v>39069</v>
      </c>
    </row>
    <row r="23" spans="1:16" ht="11.25" customHeight="1">
      <c r="A23" s="19">
        <v>20</v>
      </c>
      <c r="B23" s="20" t="s">
        <v>29</v>
      </c>
      <c r="C23" s="182" t="s">
        <v>215</v>
      </c>
      <c r="D23" s="24">
        <v>0</v>
      </c>
      <c r="E23" s="21">
        <v>0</v>
      </c>
      <c r="F23" s="21">
        <v>0</v>
      </c>
      <c r="G23" s="21">
        <v>0</v>
      </c>
      <c r="H23" s="21">
        <v>163</v>
      </c>
      <c r="I23" s="80">
        <v>0</v>
      </c>
      <c r="J23" s="21">
        <v>223</v>
      </c>
      <c r="K23" s="21">
        <v>0</v>
      </c>
      <c r="L23" s="21">
        <v>0</v>
      </c>
      <c r="M23" s="21">
        <v>0</v>
      </c>
      <c r="N23" s="21">
        <v>0</v>
      </c>
      <c r="O23" s="21">
        <v>9</v>
      </c>
      <c r="P23" s="80">
        <f t="shared" si="0"/>
        <v>395</v>
      </c>
    </row>
    <row r="24" spans="1:16" ht="11.25" customHeight="1">
      <c r="A24" s="19">
        <v>21</v>
      </c>
      <c r="B24" s="20" t="s">
        <v>30</v>
      </c>
      <c r="C24" s="182" t="s">
        <v>215</v>
      </c>
      <c r="D24" s="24">
        <v>92</v>
      </c>
      <c r="E24" s="21">
        <v>6</v>
      </c>
      <c r="F24" s="21">
        <v>49</v>
      </c>
      <c r="G24" s="21">
        <v>1</v>
      </c>
      <c r="H24" s="21">
        <v>3119</v>
      </c>
      <c r="I24" s="80"/>
      <c r="J24" s="21">
        <v>689</v>
      </c>
      <c r="K24" s="21">
        <v>226</v>
      </c>
      <c r="L24" s="21"/>
      <c r="M24" s="21">
        <v>8</v>
      </c>
      <c r="N24" s="21"/>
      <c r="O24" s="21">
        <v>28</v>
      </c>
      <c r="P24" s="80">
        <f t="shared" si="0"/>
        <v>4218</v>
      </c>
    </row>
    <row r="25" spans="1:16" ht="11.25" customHeight="1">
      <c r="A25" s="19">
        <v>22</v>
      </c>
      <c r="B25" s="20" t="s">
        <v>31</v>
      </c>
      <c r="C25" s="182" t="s">
        <v>215</v>
      </c>
      <c r="D25" s="24">
        <v>176</v>
      </c>
      <c r="E25" s="21">
        <v>2</v>
      </c>
      <c r="F25" s="21">
        <v>155</v>
      </c>
      <c r="G25" s="21">
        <v>12</v>
      </c>
      <c r="H25" s="21">
        <v>1397</v>
      </c>
      <c r="I25" s="80"/>
      <c r="J25" s="21">
        <v>2423</v>
      </c>
      <c r="K25" s="21">
        <v>470</v>
      </c>
      <c r="L25" s="21"/>
      <c r="M25" s="21">
        <v>17</v>
      </c>
      <c r="N25" s="21"/>
      <c r="O25" s="21">
        <v>458</v>
      </c>
      <c r="P25" s="80">
        <f t="shared" si="0"/>
        <v>5110</v>
      </c>
    </row>
    <row r="26" spans="1:16" ht="11.25" customHeight="1">
      <c r="A26" s="19">
        <v>23</v>
      </c>
      <c r="B26" s="20" t="s">
        <v>32</v>
      </c>
      <c r="C26" s="182" t="s">
        <v>215</v>
      </c>
      <c r="D26" s="24">
        <v>364</v>
      </c>
      <c r="E26" s="21">
        <v>0</v>
      </c>
      <c r="F26" s="21">
        <v>97</v>
      </c>
      <c r="G26" s="21">
        <v>0</v>
      </c>
      <c r="H26" s="21">
        <v>1630</v>
      </c>
      <c r="I26" s="80">
        <v>1</v>
      </c>
      <c r="J26" s="21">
        <v>2178</v>
      </c>
      <c r="K26" s="21">
        <v>65</v>
      </c>
      <c r="L26" s="21">
        <v>0</v>
      </c>
      <c r="M26" s="21">
        <v>0</v>
      </c>
      <c r="N26" s="21">
        <v>0</v>
      </c>
      <c r="O26" s="21">
        <v>33</v>
      </c>
      <c r="P26" s="80">
        <f t="shared" si="0"/>
        <v>4368</v>
      </c>
    </row>
    <row r="27" spans="1:16" ht="11.25" customHeight="1">
      <c r="A27" s="19">
        <v>24</v>
      </c>
      <c r="B27" s="20" t="s">
        <v>33</v>
      </c>
      <c r="C27" s="182" t="s">
        <v>215</v>
      </c>
      <c r="D27" s="24">
        <v>59</v>
      </c>
      <c r="E27" s="21">
        <v>3</v>
      </c>
      <c r="F27" s="21">
        <v>39</v>
      </c>
      <c r="G27" s="21">
        <v>0</v>
      </c>
      <c r="H27" s="21">
        <v>2270</v>
      </c>
      <c r="I27" s="80">
        <v>0</v>
      </c>
      <c r="J27" s="21">
        <v>863</v>
      </c>
      <c r="K27" s="21">
        <v>185</v>
      </c>
      <c r="L27" s="21"/>
      <c r="M27" s="21">
        <v>18</v>
      </c>
      <c r="N27" s="21"/>
      <c r="O27" s="21">
        <v>208</v>
      </c>
      <c r="P27" s="80">
        <f t="shared" si="0"/>
        <v>3645</v>
      </c>
    </row>
    <row r="28" spans="1:16" ht="11.25" customHeight="1">
      <c r="A28" s="19">
        <v>25</v>
      </c>
      <c r="B28" s="20" t="s">
        <v>34</v>
      </c>
      <c r="C28" s="182" t="s">
        <v>215</v>
      </c>
      <c r="D28" s="24">
        <v>159</v>
      </c>
      <c r="E28" s="21">
        <v>0</v>
      </c>
      <c r="F28" s="21">
        <v>127</v>
      </c>
      <c r="G28" s="21">
        <v>0</v>
      </c>
      <c r="H28" s="21">
        <v>1725</v>
      </c>
      <c r="I28" s="80">
        <v>0</v>
      </c>
      <c r="J28" s="21">
        <v>1534</v>
      </c>
      <c r="K28" s="21">
        <v>300</v>
      </c>
      <c r="L28" s="21">
        <v>0</v>
      </c>
      <c r="M28" s="21">
        <v>51</v>
      </c>
      <c r="N28" s="21">
        <v>0</v>
      </c>
      <c r="O28" s="21">
        <v>142</v>
      </c>
      <c r="P28" s="80">
        <f t="shared" si="0"/>
        <v>4038</v>
      </c>
    </row>
    <row r="29" spans="1:16" ht="11.25" customHeight="1">
      <c r="A29" s="19">
        <v>26</v>
      </c>
      <c r="B29" s="20" t="s">
        <v>35</v>
      </c>
      <c r="C29" s="182" t="s">
        <v>215</v>
      </c>
      <c r="D29" s="24">
        <v>56</v>
      </c>
      <c r="E29" s="21"/>
      <c r="F29" s="21">
        <v>99</v>
      </c>
      <c r="G29" s="21">
        <v>8</v>
      </c>
      <c r="H29" s="21">
        <v>2227</v>
      </c>
      <c r="I29" s="80"/>
      <c r="J29" s="21">
        <v>259</v>
      </c>
      <c r="K29" s="21">
        <v>57</v>
      </c>
      <c r="L29" s="21"/>
      <c r="M29" s="21"/>
      <c r="N29" s="21"/>
      <c r="O29" s="21">
        <v>57</v>
      </c>
      <c r="P29" s="80">
        <f t="shared" si="0"/>
        <v>2763</v>
      </c>
    </row>
    <row r="30" spans="1:16" ht="11.25" customHeight="1">
      <c r="A30" s="83">
        <v>27</v>
      </c>
      <c r="B30" s="84" t="s">
        <v>36</v>
      </c>
      <c r="C30" s="182" t="s">
        <v>215</v>
      </c>
      <c r="D30" s="189">
        <v>99</v>
      </c>
      <c r="E30" s="85">
        <v>1</v>
      </c>
      <c r="F30" s="85">
        <v>57</v>
      </c>
      <c r="G30" s="85">
        <v>0</v>
      </c>
      <c r="H30" s="85">
        <v>1601</v>
      </c>
      <c r="I30" s="86">
        <v>0</v>
      </c>
      <c r="J30" s="85">
        <v>771</v>
      </c>
      <c r="K30" s="85">
        <v>185</v>
      </c>
      <c r="L30" s="85">
        <v>0</v>
      </c>
      <c r="M30" s="85">
        <v>28</v>
      </c>
      <c r="N30" s="85">
        <v>0</v>
      </c>
      <c r="O30" s="21">
        <v>173</v>
      </c>
      <c r="P30" s="80">
        <f t="shared" si="0"/>
        <v>2915</v>
      </c>
    </row>
    <row r="31" spans="1:16" ht="11.25" customHeight="1">
      <c r="A31" s="19">
        <v>28</v>
      </c>
      <c r="B31" s="20" t="s">
        <v>37</v>
      </c>
      <c r="C31" s="182" t="s">
        <v>215</v>
      </c>
      <c r="D31" s="24">
        <v>88</v>
      </c>
      <c r="E31" s="21">
        <v>6</v>
      </c>
      <c r="F31" s="21">
        <v>99</v>
      </c>
      <c r="G31" s="21">
        <v>16</v>
      </c>
      <c r="H31" s="21">
        <v>1612</v>
      </c>
      <c r="I31" s="21">
        <v>0</v>
      </c>
      <c r="J31" s="21">
        <v>1038</v>
      </c>
      <c r="K31" s="21">
        <v>259</v>
      </c>
      <c r="L31" s="21">
        <v>0</v>
      </c>
      <c r="M31" s="21">
        <v>57</v>
      </c>
      <c r="N31" s="21">
        <v>0</v>
      </c>
      <c r="O31" s="21">
        <v>164</v>
      </c>
      <c r="P31" s="80">
        <f t="shared" si="0"/>
        <v>3339</v>
      </c>
    </row>
    <row r="32" spans="1:16" ht="11.25" customHeight="1">
      <c r="A32" s="19">
        <v>29</v>
      </c>
      <c r="B32" s="20" t="s">
        <v>38</v>
      </c>
      <c r="C32" s="182" t="s">
        <v>215</v>
      </c>
      <c r="D32" s="24">
        <v>65</v>
      </c>
      <c r="E32" s="21">
        <v>3</v>
      </c>
      <c r="F32" s="21">
        <v>25</v>
      </c>
      <c r="G32" s="21">
        <v>4</v>
      </c>
      <c r="H32" s="21">
        <v>4</v>
      </c>
      <c r="I32" s="21">
        <v>0</v>
      </c>
      <c r="J32" s="21">
        <v>749</v>
      </c>
      <c r="K32" s="21">
        <v>209</v>
      </c>
      <c r="L32" s="21">
        <v>0</v>
      </c>
      <c r="M32" s="21">
        <v>0</v>
      </c>
      <c r="N32" s="21">
        <v>0</v>
      </c>
      <c r="O32" s="21">
        <v>0</v>
      </c>
      <c r="P32" s="80">
        <f t="shared" si="0"/>
        <v>1059</v>
      </c>
    </row>
    <row r="33" spans="1:16" ht="11.25" customHeight="1">
      <c r="A33" s="19">
        <v>30</v>
      </c>
      <c r="B33" s="20" t="s">
        <v>39</v>
      </c>
      <c r="C33" s="182" t="s">
        <v>215</v>
      </c>
      <c r="D33" s="24">
        <v>84</v>
      </c>
      <c r="E33" s="21">
        <v>1</v>
      </c>
      <c r="F33" s="21">
        <v>67</v>
      </c>
      <c r="G33" s="21">
        <v>1</v>
      </c>
      <c r="H33" s="21">
        <v>675</v>
      </c>
      <c r="I33" s="21">
        <v>0</v>
      </c>
      <c r="J33" s="21">
        <v>1366</v>
      </c>
      <c r="K33" s="21">
        <v>121</v>
      </c>
      <c r="L33" s="21">
        <v>0</v>
      </c>
      <c r="M33" s="21">
        <v>13</v>
      </c>
      <c r="N33" s="21">
        <v>0</v>
      </c>
      <c r="O33" s="21">
        <v>19</v>
      </c>
      <c r="P33" s="80">
        <f t="shared" si="0"/>
        <v>2347</v>
      </c>
    </row>
    <row r="34" spans="1:16" ht="11.25" customHeight="1">
      <c r="A34" s="19">
        <v>31</v>
      </c>
      <c r="B34" s="20" t="s">
        <v>40</v>
      </c>
      <c r="C34" s="182" t="s">
        <v>216</v>
      </c>
      <c r="D34" s="24">
        <v>929</v>
      </c>
      <c r="E34" s="21">
        <v>44</v>
      </c>
      <c r="F34" s="21">
        <v>217</v>
      </c>
      <c r="G34" s="21">
        <v>0</v>
      </c>
      <c r="H34" s="21">
        <v>9112</v>
      </c>
      <c r="I34" s="80">
        <v>0</v>
      </c>
      <c r="J34" s="21">
        <v>12719</v>
      </c>
      <c r="K34" s="21">
        <v>1</v>
      </c>
      <c r="L34" s="21">
        <v>0</v>
      </c>
      <c r="M34" s="21">
        <v>165</v>
      </c>
      <c r="N34" s="21">
        <v>0</v>
      </c>
      <c r="O34" s="21">
        <v>2371</v>
      </c>
      <c r="P34" s="80">
        <f t="shared" si="0"/>
        <v>25558</v>
      </c>
    </row>
    <row r="35" spans="1:16" ht="11.25" customHeight="1">
      <c r="A35" s="19">
        <v>32</v>
      </c>
      <c r="B35" s="20" t="s">
        <v>120</v>
      </c>
      <c r="C35" s="182" t="s">
        <v>216</v>
      </c>
      <c r="D35" s="24">
        <v>87</v>
      </c>
      <c r="E35" s="21">
        <v>4</v>
      </c>
      <c r="F35" s="21">
        <v>21</v>
      </c>
      <c r="G35" s="21">
        <v>1</v>
      </c>
      <c r="H35" s="21">
        <v>9228</v>
      </c>
      <c r="I35" s="80">
        <v>0</v>
      </c>
      <c r="J35" s="21">
        <v>15672</v>
      </c>
      <c r="K35" s="21">
        <v>1401</v>
      </c>
      <c r="L35" s="21">
        <v>0</v>
      </c>
      <c r="M35" s="21">
        <v>1713</v>
      </c>
      <c r="N35" s="21">
        <v>0</v>
      </c>
      <c r="O35" s="21">
        <v>36</v>
      </c>
      <c r="P35" s="80">
        <f t="shared" si="0"/>
        <v>28163</v>
      </c>
    </row>
    <row r="36" spans="1:16" ht="11.25" customHeight="1">
      <c r="A36" s="19">
        <v>33</v>
      </c>
      <c r="B36" s="20" t="s">
        <v>42</v>
      </c>
      <c r="C36" s="182" t="s">
        <v>216</v>
      </c>
      <c r="D36" s="24">
        <v>453</v>
      </c>
      <c r="E36" s="21">
        <v>1</v>
      </c>
      <c r="F36" s="21">
        <v>378</v>
      </c>
      <c r="G36" s="21">
        <v>0</v>
      </c>
      <c r="H36" s="21">
        <v>3053</v>
      </c>
      <c r="I36" s="80">
        <v>0</v>
      </c>
      <c r="J36" s="21">
        <v>5354</v>
      </c>
      <c r="K36" s="21">
        <v>549</v>
      </c>
      <c r="L36" s="21">
        <v>0</v>
      </c>
      <c r="M36" s="21">
        <v>196</v>
      </c>
      <c r="N36" s="21">
        <v>0</v>
      </c>
      <c r="O36" s="21">
        <v>1133</v>
      </c>
      <c r="P36" s="80">
        <f t="shared" si="0"/>
        <v>11117</v>
      </c>
    </row>
    <row r="37" spans="1:16" ht="11.25" customHeight="1">
      <c r="A37" s="19">
        <v>34</v>
      </c>
      <c r="B37" s="20" t="s">
        <v>43</v>
      </c>
      <c r="C37" s="182" t="s">
        <v>216</v>
      </c>
      <c r="D37" s="24">
        <v>151</v>
      </c>
      <c r="E37" s="21">
        <v>1</v>
      </c>
      <c r="F37" s="21">
        <v>298</v>
      </c>
      <c r="G37" s="21">
        <v>0</v>
      </c>
      <c r="H37" s="21">
        <v>8242</v>
      </c>
      <c r="I37" s="80">
        <v>0</v>
      </c>
      <c r="J37" s="21">
        <v>12289</v>
      </c>
      <c r="K37" s="21">
        <v>476</v>
      </c>
      <c r="L37" s="21">
        <v>0</v>
      </c>
      <c r="M37" s="21">
        <v>0</v>
      </c>
      <c r="N37" s="21">
        <v>749</v>
      </c>
      <c r="O37" s="21">
        <v>46</v>
      </c>
      <c r="P37" s="80">
        <f t="shared" si="0"/>
        <v>22252</v>
      </c>
    </row>
    <row r="38" spans="1:16" ht="11.25" customHeight="1">
      <c r="A38" s="19">
        <v>35</v>
      </c>
      <c r="B38" s="20" t="s">
        <v>44</v>
      </c>
      <c r="C38" s="182" t="s">
        <v>216</v>
      </c>
      <c r="D38" s="24">
        <v>685</v>
      </c>
      <c r="E38" s="21">
        <v>0</v>
      </c>
      <c r="F38" s="21">
        <v>0</v>
      </c>
      <c r="G38" s="21">
        <v>0</v>
      </c>
      <c r="H38" s="21">
        <v>12414</v>
      </c>
      <c r="I38" s="80">
        <v>0</v>
      </c>
      <c r="J38" s="21">
        <v>11688</v>
      </c>
      <c r="K38" s="21">
        <v>460</v>
      </c>
      <c r="L38" s="21">
        <v>0</v>
      </c>
      <c r="M38" s="21">
        <v>166</v>
      </c>
      <c r="N38" s="21">
        <v>0</v>
      </c>
      <c r="O38" s="21">
        <v>0</v>
      </c>
      <c r="P38" s="80">
        <f t="shared" si="0"/>
        <v>25413</v>
      </c>
    </row>
    <row r="39" spans="1:16" ht="11.25" customHeight="1">
      <c r="A39" s="19">
        <v>36</v>
      </c>
      <c r="B39" s="20" t="s">
        <v>45</v>
      </c>
      <c r="C39" s="182" t="s">
        <v>216</v>
      </c>
      <c r="D39" s="24">
        <v>808</v>
      </c>
      <c r="E39" s="21"/>
      <c r="F39" s="21">
        <v>346</v>
      </c>
      <c r="G39" s="21"/>
      <c r="H39" s="21">
        <v>8244</v>
      </c>
      <c r="I39" s="80"/>
      <c r="J39" s="21">
        <v>4934</v>
      </c>
      <c r="K39" s="21">
        <v>664</v>
      </c>
      <c r="L39" s="21">
        <v>255</v>
      </c>
      <c r="M39" s="21">
        <v>307</v>
      </c>
      <c r="N39" s="21"/>
      <c r="O39" s="21">
        <v>525</v>
      </c>
      <c r="P39" s="80">
        <f t="shared" si="0"/>
        <v>16083</v>
      </c>
    </row>
    <row r="40" spans="1:16" ht="11.25" customHeight="1">
      <c r="A40" s="19">
        <v>37</v>
      </c>
      <c r="B40" s="20" t="s">
        <v>46</v>
      </c>
      <c r="C40" s="182" t="s">
        <v>216</v>
      </c>
      <c r="D40" s="24">
        <v>297</v>
      </c>
      <c r="E40" s="21">
        <v>7</v>
      </c>
      <c r="F40" s="21">
        <v>229</v>
      </c>
      <c r="G40" s="21"/>
      <c r="H40" s="21">
        <v>1108</v>
      </c>
      <c r="I40" s="80"/>
      <c r="J40" s="21">
        <v>1250</v>
      </c>
      <c r="K40" s="21">
        <v>679</v>
      </c>
      <c r="L40" s="21"/>
      <c r="M40" s="21">
        <v>48</v>
      </c>
      <c r="N40" s="21"/>
      <c r="O40" s="21">
        <v>385</v>
      </c>
      <c r="P40" s="80">
        <f t="shared" si="0"/>
        <v>4003</v>
      </c>
    </row>
    <row r="41" spans="1:16" ht="11.25" customHeight="1">
      <c r="A41" s="19">
        <v>38</v>
      </c>
      <c r="B41" s="20" t="s">
        <v>47</v>
      </c>
      <c r="C41" s="182" t="s">
        <v>216</v>
      </c>
      <c r="D41" s="24">
        <v>411</v>
      </c>
      <c r="E41" s="21">
        <v>1</v>
      </c>
      <c r="F41" s="21">
        <v>147</v>
      </c>
      <c r="G41" s="21"/>
      <c r="H41" s="21">
        <v>1708</v>
      </c>
      <c r="I41" s="80"/>
      <c r="J41" s="21">
        <v>1929</v>
      </c>
      <c r="K41" s="21">
        <v>255</v>
      </c>
      <c r="L41" s="21">
        <v>53</v>
      </c>
      <c r="M41" s="21">
        <v>8</v>
      </c>
      <c r="N41" s="21"/>
      <c r="O41" s="21">
        <v>384</v>
      </c>
      <c r="P41" s="80">
        <f t="shared" si="0"/>
        <v>4896</v>
      </c>
    </row>
    <row r="42" spans="1:16" ht="11.25" customHeight="1">
      <c r="A42" s="19">
        <v>39</v>
      </c>
      <c r="B42" s="20" t="s">
        <v>48</v>
      </c>
      <c r="C42" s="182" t="s">
        <v>216</v>
      </c>
      <c r="D42" s="24">
        <v>80</v>
      </c>
      <c r="E42" s="21">
        <v>4</v>
      </c>
      <c r="F42" s="21">
        <v>69</v>
      </c>
      <c r="G42" s="21">
        <v>8</v>
      </c>
      <c r="H42" s="21">
        <v>1897</v>
      </c>
      <c r="I42" s="80">
        <v>0</v>
      </c>
      <c r="J42" s="21">
        <v>1447</v>
      </c>
      <c r="K42" s="21">
        <v>112</v>
      </c>
      <c r="L42" s="21">
        <v>0</v>
      </c>
      <c r="M42" s="21">
        <v>0</v>
      </c>
      <c r="N42" s="21">
        <v>0</v>
      </c>
      <c r="O42" s="21">
        <v>76</v>
      </c>
      <c r="P42" s="80">
        <f t="shared" si="0"/>
        <v>3693</v>
      </c>
    </row>
    <row r="43" spans="1:16" ht="11.25" customHeight="1">
      <c r="A43" s="83">
        <v>40</v>
      </c>
      <c r="B43" s="84" t="s">
        <v>49</v>
      </c>
      <c r="C43" s="182" t="s">
        <v>216</v>
      </c>
      <c r="D43" s="189">
        <v>286</v>
      </c>
      <c r="E43" s="85">
        <v>228</v>
      </c>
      <c r="F43" s="85">
        <v>88</v>
      </c>
      <c r="G43" s="85">
        <v>47</v>
      </c>
      <c r="H43" s="85">
        <v>4012</v>
      </c>
      <c r="I43" s="86"/>
      <c r="J43" s="85">
        <v>772</v>
      </c>
      <c r="K43" s="85">
        <v>231</v>
      </c>
      <c r="L43" s="85">
        <v>225</v>
      </c>
      <c r="M43" s="85">
        <v>2</v>
      </c>
      <c r="N43" s="85"/>
      <c r="O43" s="21">
        <v>83</v>
      </c>
      <c r="P43" s="80">
        <f t="shared" si="0"/>
        <v>5974</v>
      </c>
    </row>
    <row r="44" spans="1:16" ht="11.25" customHeight="1">
      <c r="A44" s="19">
        <v>41</v>
      </c>
      <c r="B44" s="20" t="s">
        <v>50</v>
      </c>
      <c r="C44" s="182" t="s">
        <v>216</v>
      </c>
      <c r="D44" s="24">
        <v>175</v>
      </c>
      <c r="E44" s="21">
        <v>89</v>
      </c>
      <c r="F44" s="21">
        <v>3</v>
      </c>
      <c r="G44" s="21">
        <v>0</v>
      </c>
      <c r="H44" s="21">
        <v>1891</v>
      </c>
      <c r="I44" s="21">
        <v>0</v>
      </c>
      <c r="J44" s="21">
        <v>3016</v>
      </c>
      <c r="K44" s="21">
        <v>197</v>
      </c>
      <c r="L44" s="21">
        <v>111</v>
      </c>
      <c r="M44" s="21">
        <v>10</v>
      </c>
      <c r="N44" s="21">
        <v>0</v>
      </c>
      <c r="O44" s="21">
        <v>118</v>
      </c>
      <c r="P44" s="80">
        <f t="shared" si="0"/>
        <v>5610</v>
      </c>
    </row>
    <row r="45" spans="1:16" ht="11.25" customHeight="1">
      <c r="A45" s="19">
        <v>42</v>
      </c>
      <c r="B45" s="20" t="s">
        <v>51</v>
      </c>
      <c r="C45" s="182" t="s">
        <v>216</v>
      </c>
      <c r="D45" s="24">
        <v>69</v>
      </c>
      <c r="E45" s="21">
        <v>10</v>
      </c>
      <c r="F45" s="21">
        <v>1</v>
      </c>
      <c r="G45" s="21">
        <v>0</v>
      </c>
      <c r="H45" s="21">
        <v>1104</v>
      </c>
      <c r="I45" s="21">
        <v>0</v>
      </c>
      <c r="J45" s="21">
        <v>1135</v>
      </c>
      <c r="K45" s="21">
        <v>195</v>
      </c>
      <c r="L45" s="21">
        <v>0</v>
      </c>
      <c r="M45" s="21">
        <v>1</v>
      </c>
      <c r="N45" s="21">
        <v>0</v>
      </c>
      <c r="O45" s="21">
        <v>197</v>
      </c>
      <c r="P45" s="80">
        <f t="shared" si="0"/>
        <v>2712</v>
      </c>
    </row>
    <row r="46" spans="1:16" ht="11.25" customHeight="1">
      <c r="A46" s="19">
        <v>43</v>
      </c>
      <c r="B46" s="20" t="s">
        <v>52</v>
      </c>
      <c r="C46" s="182" t="s">
        <v>217</v>
      </c>
      <c r="D46" s="24">
        <v>1585</v>
      </c>
      <c r="E46" s="21">
        <v>60624</v>
      </c>
      <c r="F46" s="21">
        <v>3221</v>
      </c>
      <c r="G46" s="21">
        <v>11518</v>
      </c>
      <c r="H46" s="21">
        <v>4582</v>
      </c>
      <c r="I46" s="80">
        <v>82</v>
      </c>
      <c r="J46" s="21">
        <v>3789</v>
      </c>
      <c r="K46" s="21">
        <v>657</v>
      </c>
      <c r="L46" s="21">
        <v>0</v>
      </c>
      <c r="M46" s="21">
        <v>191</v>
      </c>
      <c r="N46" s="21">
        <v>12</v>
      </c>
      <c r="O46" s="21">
        <v>164</v>
      </c>
      <c r="P46" s="80">
        <f t="shared" si="0"/>
        <v>86425</v>
      </c>
    </row>
    <row r="47" spans="1:16" ht="11.25" customHeight="1">
      <c r="A47" s="19">
        <v>44</v>
      </c>
      <c r="B47" s="20" t="s">
        <v>53</v>
      </c>
      <c r="C47" s="182" t="s">
        <v>217</v>
      </c>
      <c r="D47" s="24">
        <v>222</v>
      </c>
      <c r="E47" s="21">
        <v>16</v>
      </c>
      <c r="F47" s="21">
        <v>79</v>
      </c>
      <c r="G47" s="21">
        <v>6</v>
      </c>
      <c r="H47" s="21">
        <v>3331</v>
      </c>
      <c r="I47" s="80">
        <v>0</v>
      </c>
      <c r="J47" s="21">
        <v>2207</v>
      </c>
      <c r="K47" s="21">
        <v>365</v>
      </c>
      <c r="L47" s="21">
        <v>23</v>
      </c>
      <c r="M47" s="21">
        <v>1</v>
      </c>
      <c r="N47" s="21">
        <v>0</v>
      </c>
      <c r="O47" s="21">
        <v>141</v>
      </c>
      <c r="P47" s="80">
        <f t="shared" si="0"/>
        <v>6391</v>
      </c>
    </row>
    <row r="48" spans="1:16" ht="11.25" customHeight="1">
      <c r="A48" s="19">
        <v>45</v>
      </c>
      <c r="B48" s="20" t="s">
        <v>54</v>
      </c>
      <c r="C48" s="182" t="s">
        <v>217</v>
      </c>
      <c r="D48" s="24">
        <v>477</v>
      </c>
      <c r="E48" s="21">
        <v>556</v>
      </c>
      <c r="F48" s="21">
        <v>179</v>
      </c>
      <c r="G48" s="21">
        <v>68</v>
      </c>
      <c r="H48" s="21">
        <v>2611</v>
      </c>
      <c r="I48" s="80">
        <v>0</v>
      </c>
      <c r="J48" s="21">
        <v>3192</v>
      </c>
      <c r="K48" s="21">
        <v>366</v>
      </c>
      <c r="L48" s="21">
        <v>0</v>
      </c>
      <c r="M48" s="21">
        <v>1</v>
      </c>
      <c r="N48" s="21">
        <v>0</v>
      </c>
      <c r="O48" s="21">
        <v>179</v>
      </c>
      <c r="P48" s="80">
        <f t="shared" si="0"/>
        <v>7629</v>
      </c>
    </row>
    <row r="49" spans="1:16" ht="11.25" customHeight="1">
      <c r="A49" s="19">
        <v>46</v>
      </c>
      <c r="B49" s="20" t="s">
        <v>87</v>
      </c>
      <c r="C49" s="182" t="s">
        <v>217</v>
      </c>
      <c r="D49" s="24">
        <v>99</v>
      </c>
      <c r="E49" s="21">
        <v>2</v>
      </c>
      <c r="F49" s="21">
        <v>94</v>
      </c>
      <c r="G49" s="21">
        <v>20</v>
      </c>
      <c r="H49" s="21">
        <v>638</v>
      </c>
      <c r="I49" s="80">
        <v>0</v>
      </c>
      <c r="J49" s="21">
        <v>649</v>
      </c>
      <c r="K49" s="21">
        <v>87</v>
      </c>
      <c r="L49" s="21">
        <v>0</v>
      </c>
      <c r="M49" s="21">
        <v>20</v>
      </c>
      <c r="N49" s="21">
        <v>0</v>
      </c>
      <c r="O49" s="21">
        <v>80</v>
      </c>
      <c r="P49" s="80">
        <f t="shared" si="0"/>
        <v>1689</v>
      </c>
    </row>
    <row r="50" spans="1:16" ht="11.25" customHeight="1">
      <c r="A50" s="19">
        <v>47</v>
      </c>
      <c r="B50" s="20" t="s">
        <v>56</v>
      </c>
      <c r="C50" s="182" t="s">
        <v>217</v>
      </c>
      <c r="D50" s="24">
        <v>88</v>
      </c>
      <c r="E50" s="21">
        <v>1</v>
      </c>
      <c r="F50" s="21">
        <v>95</v>
      </c>
      <c r="G50" s="21">
        <v>4</v>
      </c>
      <c r="H50" s="21">
        <v>3331</v>
      </c>
      <c r="I50" s="80">
        <v>0</v>
      </c>
      <c r="J50" s="21">
        <v>1424</v>
      </c>
      <c r="K50" s="21">
        <v>150</v>
      </c>
      <c r="L50" s="21">
        <v>0</v>
      </c>
      <c r="M50" s="21">
        <v>260</v>
      </c>
      <c r="N50" s="21">
        <v>0</v>
      </c>
      <c r="O50" s="21">
        <v>626</v>
      </c>
      <c r="P50" s="80">
        <f t="shared" si="0"/>
        <v>5979</v>
      </c>
    </row>
    <row r="51" spans="1:16" ht="11.25" customHeight="1">
      <c r="A51" s="19">
        <v>48</v>
      </c>
      <c r="B51" s="20" t="s">
        <v>57</v>
      </c>
      <c r="C51" s="182" t="s">
        <v>217</v>
      </c>
      <c r="D51" s="190">
        <v>100</v>
      </c>
      <c r="E51" s="79">
        <v>3</v>
      </c>
      <c r="F51" s="79">
        <v>32</v>
      </c>
      <c r="G51" s="79">
        <v>2</v>
      </c>
      <c r="H51" s="79">
        <v>606</v>
      </c>
      <c r="I51" s="79"/>
      <c r="J51" s="21">
        <v>1237</v>
      </c>
      <c r="K51" s="21">
        <v>111</v>
      </c>
      <c r="L51" s="21"/>
      <c r="M51" s="21"/>
      <c r="N51" s="21"/>
      <c r="O51" s="21">
        <v>16</v>
      </c>
      <c r="P51" s="80">
        <f t="shared" si="0"/>
        <v>2107</v>
      </c>
    </row>
    <row r="52" spans="1:16" ht="12.75">
      <c r="A52" s="19">
        <v>49</v>
      </c>
      <c r="B52" s="20" t="s">
        <v>58</v>
      </c>
      <c r="C52" s="182" t="s">
        <v>217</v>
      </c>
      <c r="D52" s="191">
        <v>106</v>
      </c>
      <c r="E52" s="87">
        <v>1</v>
      </c>
      <c r="F52" s="87">
        <v>70</v>
      </c>
      <c r="G52" s="87">
        <v>6</v>
      </c>
      <c r="H52" s="87">
        <v>4479</v>
      </c>
      <c r="I52" s="87">
        <v>1</v>
      </c>
      <c r="J52" s="21">
        <v>1035</v>
      </c>
      <c r="K52" s="21">
        <v>207</v>
      </c>
      <c r="L52" s="21">
        <v>0</v>
      </c>
      <c r="M52" s="21">
        <v>5</v>
      </c>
      <c r="N52" s="21">
        <v>0</v>
      </c>
      <c r="O52" s="21">
        <v>96</v>
      </c>
      <c r="P52" s="80">
        <f t="shared" si="0"/>
        <v>6006</v>
      </c>
    </row>
    <row r="53" spans="1:16" ht="12.75">
      <c r="A53" s="19">
        <v>50</v>
      </c>
      <c r="B53" s="20" t="s">
        <v>59</v>
      </c>
      <c r="C53" s="182" t="s">
        <v>217</v>
      </c>
      <c r="D53" s="191">
        <v>230</v>
      </c>
      <c r="E53" s="87"/>
      <c r="F53" s="21">
        <v>75</v>
      </c>
      <c r="G53" s="21"/>
      <c r="H53" s="21">
        <v>820</v>
      </c>
      <c r="I53" s="21"/>
      <c r="J53" s="21">
        <v>558</v>
      </c>
      <c r="K53" s="21">
        <v>97</v>
      </c>
      <c r="L53" s="21"/>
      <c r="M53" s="21"/>
      <c r="N53" s="21"/>
      <c r="O53" s="21">
        <v>67</v>
      </c>
      <c r="P53" s="80">
        <f t="shared" si="0"/>
        <v>1847</v>
      </c>
    </row>
    <row r="54" spans="1:16" ht="12.75">
      <c r="A54" s="19">
        <v>51</v>
      </c>
      <c r="B54" s="20" t="s">
        <v>60</v>
      </c>
      <c r="C54" s="182" t="s">
        <v>217</v>
      </c>
      <c r="D54" s="24">
        <v>70</v>
      </c>
      <c r="E54" s="21">
        <v>0</v>
      </c>
      <c r="F54" s="21">
        <v>9</v>
      </c>
      <c r="G54" s="21">
        <v>0</v>
      </c>
      <c r="H54" s="21">
        <v>573</v>
      </c>
      <c r="I54" s="21">
        <v>0</v>
      </c>
      <c r="J54" s="21">
        <v>699</v>
      </c>
      <c r="K54" s="21">
        <v>60</v>
      </c>
      <c r="L54" s="21">
        <v>0</v>
      </c>
      <c r="M54" s="21">
        <v>4</v>
      </c>
      <c r="N54" s="21">
        <v>0</v>
      </c>
      <c r="O54" s="21">
        <v>13</v>
      </c>
      <c r="P54" s="80">
        <f t="shared" si="0"/>
        <v>1428</v>
      </c>
    </row>
    <row r="55" spans="1:16" ht="12.75">
      <c r="A55" s="19">
        <v>52</v>
      </c>
      <c r="B55" s="20" t="s">
        <v>61</v>
      </c>
      <c r="C55" s="182" t="s">
        <v>218</v>
      </c>
      <c r="D55" s="191">
        <v>1228</v>
      </c>
      <c r="E55" s="87">
        <v>1238</v>
      </c>
      <c r="F55" s="87">
        <v>1367</v>
      </c>
      <c r="G55" s="87">
        <v>110</v>
      </c>
      <c r="H55" s="87">
        <v>2971</v>
      </c>
      <c r="I55" s="87">
        <v>0</v>
      </c>
      <c r="J55" s="87">
        <v>2643</v>
      </c>
      <c r="K55" s="87">
        <v>617</v>
      </c>
      <c r="L55" s="87">
        <v>20</v>
      </c>
      <c r="M55" s="87">
        <v>118</v>
      </c>
      <c r="N55" s="53">
        <v>0</v>
      </c>
      <c r="O55" s="87">
        <v>231</v>
      </c>
      <c r="P55" s="80">
        <f aca="true" t="shared" si="1" ref="P55:P64">D55+E55+F55+G55+H55+I55+J55+K55+L55+M55+N55+O55</f>
        <v>10543</v>
      </c>
    </row>
    <row r="56" spans="1:16" ht="12.75">
      <c r="A56" s="19">
        <v>53</v>
      </c>
      <c r="B56" s="20" t="s">
        <v>62</v>
      </c>
      <c r="C56" s="182" t="s">
        <v>218</v>
      </c>
      <c r="D56" s="191">
        <v>88</v>
      </c>
      <c r="E56" s="87">
        <v>0</v>
      </c>
      <c r="F56" s="87">
        <v>50</v>
      </c>
      <c r="G56" s="87">
        <v>1</v>
      </c>
      <c r="H56" s="87">
        <v>1926</v>
      </c>
      <c r="I56" s="87">
        <v>0</v>
      </c>
      <c r="J56" s="87">
        <v>1091</v>
      </c>
      <c r="K56" s="87">
        <v>209</v>
      </c>
      <c r="L56" s="87">
        <v>0</v>
      </c>
      <c r="M56" s="87">
        <v>1</v>
      </c>
      <c r="N56" s="53">
        <v>0</v>
      </c>
      <c r="O56" s="87">
        <v>38</v>
      </c>
      <c r="P56" s="80">
        <f t="shared" si="1"/>
        <v>3404</v>
      </c>
    </row>
    <row r="57" spans="1:16" ht="12.75">
      <c r="A57" s="19">
        <v>54</v>
      </c>
      <c r="B57" s="20" t="s">
        <v>63</v>
      </c>
      <c r="C57" s="182" t="s">
        <v>218</v>
      </c>
      <c r="D57" s="191"/>
      <c r="E57" s="87">
        <v>84</v>
      </c>
      <c r="F57" s="87"/>
      <c r="G57" s="87"/>
      <c r="H57" s="87">
        <v>587</v>
      </c>
      <c r="I57" s="87"/>
      <c r="J57" s="87">
        <v>1025</v>
      </c>
      <c r="K57" s="87">
        <v>111</v>
      </c>
      <c r="L57" s="87"/>
      <c r="M57" s="87">
        <v>75</v>
      </c>
      <c r="N57" s="53"/>
      <c r="O57" s="87"/>
      <c r="P57" s="80">
        <f t="shared" si="1"/>
        <v>1882</v>
      </c>
    </row>
    <row r="58" spans="1:16" ht="12.75">
      <c r="A58" s="19">
        <v>55</v>
      </c>
      <c r="B58" s="20" t="s">
        <v>64</v>
      </c>
      <c r="C58" s="182" t="s">
        <v>218</v>
      </c>
      <c r="D58" s="191">
        <v>135</v>
      </c>
      <c r="E58" s="87">
        <v>22</v>
      </c>
      <c r="F58" s="87">
        <v>105</v>
      </c>
      <c r="G58" s="87">
        <v>3</v>
      </c>
      <c r="H58" s="87">
        <v>2248</v>
      </c>
      <c r="I58" s="87">
        <v>0</v>
      </c>
      <c r="J58" s="53">
        <v>571</v>
      </c>
      <c r="K58" s="53">
        <v>83</v>
      </c>
      <c r="L58" s="53">
        <v>0</v>
      </c>
      <c r="M58" s="53">
        <v>38</v>
      </c>
      <c r="N58" s="53">
        <v>0</v>
      </c>
      <c r="O58" s="53">
        <v>190</v>
      </c>
      <c r="P58" s="80">
        <f t="shared" si="1"/>
        <v>3395</v>
      </c>
    </row>
    <row r="59" spans="1:16" ht="12.75">
      <c r="A59" s="19">
        <v>56</v>
      </c>
      <c r="B59" s="20" t="s">
        <v>65</v>
      </c>
      <c r="C59" s="182" t="s">
        <v>218</v>
      </c>
      <c r="D59" s="191">
        <v>68</v>
      </c>
      <c r="E59" s="87">
        <v>52</v>
      </c>
      <c r="F59" s="87">
        <v>78</v>
      </c>
      <c r="G59" s="87">
        <v>0</v>
      </c>
      <c r="H59" s="87">
        <v>430</v>
      </c>
      <c r="I59" s="87">
        <v>0</v>
      </c>
      <c r="J59" s="87">
        <v>605</v>
      </c>
      <c r="K59" s="87">
        <v>110</v>
      </c>
      <c r="L59" s="87">
        <v>0</v>
      </c>
      <c r="M59" s="87">
        <v>25</v>
      </c>
      <c r="N59" s="53">
        <v>0</v>
      </c>
      <c r="O59" s="87">
        <v>140</v>
      </c>
      <c r="P59" s="80">
        <f t="shared" si="1"/>
        <v>1508</v>
      </c>
    </row>
    <row r="60" spans="1:16" ht="12.75">
      <c r="A60" s="19">
        <v>57</v>
      </c>
      <c r="B60" s="20" t="s">
        <v>66</v>
      </c>
      <c r="C60" s="182" t="s">
        <v>218</v>
      </c>
      <c r="D60" s="191">
        <v>96</v>
      </c>
      <c r="E60" s="87">
        <v>5</v>
      </c>
      <c r="F60" s="87">
        <v>46</v>
      </c>
      <c r="G60" s="87">
        <v>20</v>
      </c>
      <c r="H60" s="87">
        <v>274</v>
      </c>
      <c r="I60" s="87"/>
      <c r="J60" s="87">
        <v>76</v>
      </c>
      <c r="K60" s="87">
        <v>80</v>
      </c>
      <c r="L60" s="87"/>
      <c r="M60" s="87">
        <v>4</v>
      </c>
      <c r="N60" s="53"/>
      <c r="O60" s="87">
        <v>23</v>
      </c>
      <c r="P60" s="80">
        <f t="shared" si="1"/>
        <v>624</v>
      </c>
    </row>
    <row r="61" spans="1:16" ht="12.75">
      <c r="A61" s="19">
        <v>58</v>
      </c>
      <c r="B61" s="20" t="s">
        <v>67</v>
      </c>
      <c r="C61" s="182" t="s">
        <v>219</v>
      </c>
      <c r="D61" s="192">
        <v>1427</v>
      </c>
      <c r="E61" s="88">
        <v>402</v>
      </c>
      <c r="F61" s="88">
        <v>893</v>
      </c>
      <c r="G61" s="88">
        <v>5</v>
      </c>
      <c r="H61" s="88">
        <v>4897</v>
      </c>
      <c r="I61" s="88">
        <v>0</v>
      </c>
      <c r="J61" s="88">
        <v>7696</v>
      </c>
      <c r="K61" s="88">
        <v>1231</v>
      </c>
      <c r="L61" s="88">
        <v>0</v>
      </c>
      <c r="M61" s="88">
        <v>350</v>
      </c>
      <c r="N61" s="88">
        <v>0</v>
      </c>
      <c r="O61" s="53">
        <v>408</v>
      </c>
      <c r="P61" s="80">
        <f t="shared" si="1"/>
        <v>17309</v>
      </c>
    </row>
    <row r="62" spans="1:16" ht="12.75">
      <c r="A62" s="19">
        <v>59</v>
      </c>
      <c r="B62" s="20" t="s">
        <v>68</v>
      </c>
      <c r="C62" s="182" t="s">
        <v>219</v>
      </c>
      <c r="D62" s="191">
        <v>239</v>
      </c>
      <c r="E62" s="87">
        <v>6</v>
      </c>
      <c r="F62" s="87">
        <v>173</v>
      </c>
      <c r="G62" s="87">
        <v>21</v>
      </c>
      <c r="H62" s="87">
        <v>1488</v>
      </c>
      <c r="I62" s="87">
        <v>0</v>
      </c>
      <c r="J62" s="87">
        <v>502</v>
      </c>
      <c r="K62" s="87">
        <v>220</v>
      </c>
      <c r="L62" s="87">
        <v>0</v>
      </c>
      <c r="M62" s="87">
        <v>15</v>
      </c>
      <c r="N62" s="53">
        <v>0</v>
      </c>
      <c r="O62" s="87">
        <v>110</v>
      </c>
      <c r="P62" s="80">
        <f t="shared" si="1"/>
        <v>2774</v>
      </c>
    </row>
    <row r="63" spans="1:16" ht="12.75">
      <c r="A63" s="83">
        <v>60</v>
      </c>
      <c r="B63" s="84" t="s">
        <v>69</v>
      </c>
      <c r="C63" s="182" t="s">
        <v>219</v>
      </c>
      <c r="D63" s="193">
        <v>212</v>
      </c>
      <c r="E63" s="89">
        <v>191</v>
      </c>
      <c r="F63" s="89">
        <v>189</v>
      </c>
      <c r="G63" s="89">
        <v>2</v>
      </c>
      <c r="H63" s="89">
        <v>2411</v>
      </c>
      <c r="I63" s="89">
        <v>0</v>
      </c>
      <c r="J63" s="89">
        <v>1168</v>
      </c>
      <c r="K63" s="89">
        <v>345</v>
      </c>
      <c r="L63" s="89">
        <v>0</v>
      </c>
      <c r="M63" s="89">
        <v>0</v>
      </c>
      <c r="N63" s="90">
        <v>0</v>
      </c>
      <c r="O63" s="87">
        <v>419</v>
      </c>
      <c r="P63" s="80">
        <f t="shared" si="1"/>
        <v>4937</v>
      </c>
    </row>
    <row r="64" spans="1:16" ht="12.75">
      <c r="A64" s="19">
        <v>61</v>
      </c>
      <c r="B64" s="20" t="s">
        <v>70</v>
      </c>
      <c r="C64" s="182" t="s">
        <v>219</v>
      </c>
      <c r="D64" s="191">
        <v>101</v>
      </c>
      <c r="E64" s="87">
        <v>3</v>
      </c>
      <c r="F64" s="87">
        <v>80</v>
      </c>
      <c r="G64" s="87">
        <v>3</v>
      </c>
      <c r="H64" s="87">
        <v>3201</v>
      </c>
      <c r="I64" s="87">
        <v>0</v>
      </c>
      <c r="J64" s="87">
        <v>623</v>
      </c>
      <c r="K64" s="87">
        <v>128</v>
      </c>
      <c r="L64" s="87">
        <v>0</v>
      </c>
      <c r="M64" s="87">
        <v>37</v>
      </c>
      <c r="N64" s="53">
        <v>0</v>
      </c>
      <c r="O64" s="87">
        <v>42</v>
      </c>
      <c r="P64" s="80">
        <f t="shared" si="1"/>
        <v>4218</v>
      </c>
    </row>
    <row r="65" spans="1:15" ht="12.75">
      <c r="A65" s="20"/>
      <c r="B65" s="22" t="s">
        <v>71</v>
      </c>
      <c r="C65" s="22"/>
      <c r="D65" s="185">
        <f>SUM(D4:D64)</f>
        <v>22723</v>
      </c>
      <c r="E65" s="185">
        <f aca="true" t="shared" si="2" ref="E65:O65">SUM(E4:E64)</f>
        <v>83943</v>
      </c>
      <c r="F65" s="185">
        <f t="shared" si="2"/>
        <v>19020</v>
      </c>
      <c r="G65" s="185">
        <f t="shared" si="2"/>
        <v>13117</v>
      </c>
      <c r="H65" s="185">
        <f t="shared" si="2"/>
        <v>160411</v>
      </c>
      <c r="I65" s="185">
        <f t="shared" si="2"/>
        <v>88</v>
      </c>
      <c r="J65" s="185">
        <f t="shared" si="2"/>
        <v>163239</v>
      </c>
      <c r="K65" s="185">
        <f t="shared" si="2"/>
        <v>21985</v>
      </c>
      <c r="L65" s="185">
        <f t="shared" si="2"/>
        <v>6254</v>
      </c>
      <c r="M65" s="185">
        <f t="shared" si="2"/>
        <v>8231</v>
      </c>
      <c r="N65" s="185">
        <f t="shared" si="2"/>
        <v>1386</v>
      </c>
      <c r="O65" s="185">
        <f t="shared" si="2"/>
        <v>13153</v>
      </c>
    </row>
  </sheetData>
  <mergeCells count="1">
    <mergeCell ref="A1:I1"/>
  </mergeCells>
  <printOptions/>
  <pageMargins left="0.46" right="0.75" top="0.984251968503937" bottom="0.984251968503937" header="0.19" footer="0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1" sqref="J11"/>
    </sheetView>
  </sheetViews>
  <sheetFormatPr defaultColWidth="9.00390625" defaultRowHeight="12.75"/>
  <cols>
    <col min="1" max="1" width="4.375" style="1" customWidth="1"/>
    <col min="2" max="2" width="15.625" style="1" customWidth="1"/>
    <col min="3" max="3" width="5.125" style="1" bestFit="1" customWidth="1"/>
    <col min="4" max="4" width="9.625" style="1" customWidth="1"/>
    <col min="5" max="5" width="9.25390625" style="3" customWidth="1"/>
    <col min="6" max="6" width="11.125" style="1" customWidth="1"/>
    <col min="7" max="7" width="11.625" style="1" customWidth="1"/>
    <col min="8" max="8" width="9.25390625" style="1" customWidth="1"/>
    <col min="9" max="9" width="9.125" style="9" customWidth="1"/>
    <col min="10" max="16384" width="9.125" style="1" customWidth="1"/>
  </cols>
  <sheetData>
    <row r="1" spans="1:8" ht="12.75">
      <c r="A1" s="13" t="s">
        <v>130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65"/>
      <c r="E2" s="65"/>
      <c r="F2" s="56"/>
      <c r="G2" s="65"/>
      <c r="H2" s="65"/>
    </row>
    <row r="3" spans="1:9" s="95" customFormat="1" ht="49.5" customHeight="1">
      <c r="A3" s="57" t="s">
        <v>1</v>
      </c>
      <c r="B3" s="35" t="s">
        <v>2</v>
      </c>
      <c r="C3" s="17" t="s">
        <v>97</v>
      </c>
      <c r="D3" s="41" t="s">
        <v>131</v>
      </c>
      <c r="E3" s="41" t="s">
        <v>132</v>
      </c>
      <c r="F3" s="41" t="s">
        <v>133</v>
      </c>
      <c r="G3" s="41" t="s">
        <v>134</v>
      </c>
      <c r="H3" s="93" t="s">
        <v>135</v>
      </c>
      <c r="I3" s="94"/>
    </row>
    <row r="4" spans="1:8" ht="11.25" customHeight="1">
      <c r="A4" s="19">
        <v>1</v>
      </c>
      <c r="B4" s="20" t="s">
        <v>10</v>
      </c>
      <c r="C4" s="182" t="s">
        <v>210</v>
      </c>
      <c r="D4" s="21">
        <v>15264</v>
      </c>
      <c r="E4" s="21">
        <v>4948</v>
      </c>
      <c r="F4" s="21">
        <v>214</v>
      </c>
      <c r="G4" s="21">
        <v>353</v>
      </c>
      <c r="H4" s="21">
        <v>2178</v>
      </c>
    </row>
    <row r="5" spans="1:8" ht="11.25" customHeight="1">
      <c r="A5" s="19">
        <v>2</v>
      </c>
      <c r="B5" s="20" t="s">
        <v>11</v>
      </c>
      <c r="C5" s="182" t="s">
        <v>210</v>
      </c>
      <c r="D5" s="21">
        <v>5684</v>
      </c>
      <c r="E5" s="21">
        <v>2138</v>
      </c>
      <c r="F5" s="21">
        <v>193</v>
      </c>
      <c r="G5" s="21">
        <v>288</v>
      </c>
      <c r="H5" s="21">
        <v>708</v>
      </c>
    </row>
    <row r="6" spans="1:8" ht="11.25" customHeight="1">
      <c r="A6" s="19">
        <v>3</v>
      </c>
      <c r="B6" s="20" t="s">
        <v>12</v>
      </c>
      <c r="C6" s="182" t="s">
        <v>210</v>
      </c>
      <c r="D6" s="21">
        <v>8618</v>
      </c>
      <c r="E6" s="21">
        <v>3171</v>
      </c>
      <c r="F6" s="21">
        <v>210</v>
      </c>
      <c r="G6" s="21">
        <v>487</v>
      </c>
      <c r="H6" s="21">
        <v>1272</v>
      </c>
    </row>
    <row r="7" spans="1:8" ht="11.25" customHeight="1">
      <c r="A7" s="19">
        <v>4</v>
      </c>
      <c r="B7" s="20" t="s">
        <v>13</v>
      </c>
      <c r="C7" s="182" t="s">
        <v>210</v>
      </c>
      <c r="D7" s="21">
        <v>7953</v>
      </c>
      <c r="E7" s="21">
        <v>2528</v>
      </c>
      <c r="F7" s="21">
        <v>450</v>
      </c>
      <c r="G7" s="21">
        <v>668</v>
      </c>
      <c r="H7" s="21">
        <v>504</v>
      </c>
    </row>
    <row r="8" spans="1:8" ht="11.25" customHeight="1">
      <c r="A8" s="19">
        <v>5</v>
      </c>
      <c r="B8" s="20" t="s">
        <v>14</v>
      </c>
      <c r="C8" s="182" t="s">
        <v>210</v>
      </c>
      <c r="D8" s="21">
        <v>2533</v>
      </c>
      <c r="E8" s="21">
        <v>911</v>
      </c>
      <c r="F8" s="21">
        <v>122</v>
      </c>
      <c r="G8" s="21">
        <v>126</v>
      </c>
      <c r="H8" s="21">
        <v>508</v>
      </c>
    </row>
    <row r="9" spans="1:8" ht="11.25" customHeight="1">
      <c r="A9" s="19">
        <v>6</v>
      </c>
      <c r="B9" s="20" t="s">
        <v>15</v>
      </c>
      <c r="C9" s="182" t="s">
        <v>211</v>
      </c>
      <c r="D9" s="21">
        <v>7532</v>
      </c>
      <c r="E9" s="21">
        <v>1778</v>
      </c>
      <c r="F9" s="21">
        <v>943</v>
      </c>
      <c r="G9" s="21">
        <v>1329</v>
      </c>
      <c r="H9" s="21">
        <v>1581</v>
      </c>
    </row>
    <row r="10" spans="1:8" ht="11.25" customHeight="1">
      <c r="A10" s="19">
        <v>7</v>
      </c>
      <c r="B10" s="20" t="s">
        <v>16</v>
      </c>
      <c r="C10" s="182" t="s">
        <v>211</v>
      </c>
      <c r="D10" s="21">
        <v>4040</v>
      </c>
      <c r="E10" s="21">
        <v>1422</v>
      </c>
      <c r="F10" s="21">
        <v>213</v>
      </c>
      <c r="G10" s="21">
        <v>305</v>
      </c>
      <c r="H10" s="21">
        <v>564</v>
      </c>
    </row>
    <row r="11" spans="1:8" ht="11.25" customHeight="1">
      <c r="A11" s="19">
        <v>8</v>
      </c>
      <c r="B11" s="20" t="s">
        <v>17</v>
      </c>
      <c r="C11" s="182" t="s">
        <v>211</v>
      </c>
      <c r="D11" s="21">
        <v>4374</v>
      </c>
      <c r="E11" s="21">
        <v>1552</v>
      </c>
      <c r="F11" s="21">
        <v>138</v>
      </c>
      <c r="G11" s="21">
        <v>183</v>
      </c>
      <c r="H11" s="21">
        <v>243</v>
      </c>
    </row>
    <row r="12" spans="1:8" ht="11.25" customHeight="1">
      <c r="A12" s="19">
        <v>9</v>
      </c>
      <c r="B12" s="20" t="s">
        <v>18</v>
      </c>
      <c r="C12" s="182" t="s">
        <v>211</v>
      </c>
      <c r="D12" s="21">
        <v>1456</v>
      </c>
      <c r="E12" s="21">
        <v>459</v>
      </c>
      <c r="F12" s="21">
        <v>100</v>
      </c>
      <c r="G12" s="21">
        <v>100</v>
      </c>
      <c r="H12" s="21">
        <v>204</v>
      </c>
    </row>
    <row r="13" spans="1:8" ht="11.25" customHeight="1">
      <c r="A13" s="19">
        <v>10</v>
      </c>
      <c r="B13" s="20" t="s">
        <v>19</v>
      </c>
      <c r="C13" s="182" t="s">
        <v>212</v>
      </c>
      <c r="D13" s="21">
        <v>14339</v>
      </c>
      <c r="E13" s="21">
        <v>4058</v>
      </c>
      <c r="F13" s="21">
        <v>246</v>
      </c>
      <c r="G13" s="21">
        <v>619</v>
      </c>
      <c r="H13" s="21">
        <v>577</v>
      </c>
    </row>
    <row r="14" spans="1:8" ht="11.25" customHeight="1">
      <c r="A14" s="19">
        <v>11</v>
      </c>
      <c r="B14" s="20" t="s">
        <v>20</v>
      </c>
      <c r="C14" s="182" t="s">
        <v>212</v>
      </c>
      <c r="D14" s="21">
        <v>2808</v>
      </c>
      <c r="E14" s="21">
        <v>946</v>
      </c>
      <c r="F14" s="21">
        <v>46</v>
      </c>
      <c r="G14" s="21">
        <v>46</v>
      </c>
      <c r="H14" s="21">
        <v>390</v>
      </c>
    </row>
    <row r="15" spans="1:8" ht="11.25" customHeight="1">
      <c r="A15" s="19">
        <v>12</v>
      </c>
      <c r="B15" s="20" t="s">
        <v>21</v>
      </c>
      <c r="C15" s="182" t="s">
        <v>212</v>
      </c>
      <c r="D15" s="21">
        <v>4914</v>
      </c>
      <c r="E15" s="21">
        <v>2119</v>
      </c>
      <c r="F15" s="21">
        <v>202</v>
      </c>
      <c r="G15" s="21">
        <v>212</v>
      </c>
      <c r="H15" s="21">
        <v>250</v>
      </c>
    </row>
    <row r="16" spans="1:8" ht="11.25" customHeight="1">
      <c r="A16" s="19">
        <v>13</v>
      </c>
      <c r="B16" s="20" t="s">
        <v>22</v>
      </c>
      <c r="C16" s="182" t="s">
        <v>212</v>
      </c>
      <c r="D16" s="21">
        <v>1385</v>
      </c>
      <c r="E16" s="21">
        <v>570</v>
      </c>
      <c r="F16" s="21">
        <v>64</v>
      </c>
      <c r="G16" s="21">
        <v>67</v>
      </c>
      <c r="H16" s="21">
        <v>263</v>
      </c>
    </row>
    <row r="17" spans="1:8" ht="11.25" customHeight="1">
      <c r="A17" s="19">
        <v>14</v>
      </c>
      <c r="B17" s="20" t="s">
        <v>23</v>
      </c>
      <c r="C17" s="182" t="s">
        <v>213</v>
      </c>
      <c r="D17" s="21">
        <v>30699</v>
      </c>
      <c r="E17" s="21">
        <v>11004</v>
      </c>
      <c r="F17" s="21">
        <v>371</v>
      </c>
      <c r="G17" s="21">
        <v>1712</v>
      </c>
      <c r="H17" s="21">
        <v>2386</v>
      </c>
    </row>
    <row r="18" spans="1:8" ht="11.25" customHeight="1">
      <c r="A18" s="19">
        <v>15</v>
      </c>
      <c r="B18" s="20" t="s">
        <v>24</v>
      </c>
      <c r="C18" s="182" t="s">
        <v>213</v>
      </c>
      <c r="D18" s="21">
        <v>5171</v>
      </c>
      <c r="E18" s="21">
        <v>2014</v>
      </c>
      <c r="F18" s="21">
        <v>178</v>
      </c>
      <c r="G18" s="21">
        <v>266</v>
      </c>
      <c r="H18" s="21">
        <v>617</v>
      </c>
    </row>
    <row r="19" spans="1:8" ht="11.25" customHeight="1">
      <c r="A19" s="19">
        <v>16</v>
      </c>
      <c r="B19" s="20" t="s">
        <v>25</v>
      </c>
      <c r="C19" s="182" t="s">
        <v>213</v>
      </c>
      <c r="D19" s="21">
        <v>2871</v>
      </c>
      <c r="E19" s="21">
        <v>1044</v>
      </c>
      <c r="F19" s="21">
        <v>117</v>
      </c>
      <c r="G19" s="21">
        <v>117</v>
      </c>
      <c r="H19" s="21">
        <v>313</v>
      </c>
    </row>
    <row r="20" spans="1:8" ht="11.25" customHeight="1">
      <c r="A20" s="19">
        <v>17</v>
      </c>
      <c r="B20" s="20" t="s">
        <v>26</v>
      </c>
      <c r="C20" s="182" t="s">
        <v>214</v>
      </c>
      <c r="D20" s="21">
        <v>13955</v>
      </c>
      <c r="E20" s="21">
        <v>4764</v>
      </c>
      <c r="F20" s="21">
        <v>234</v>
      </c>
      <c r="G20" s="21">
        <v>259</v>
      </c>
      <c r="H20" s="24">
        <v>1136</v>
      </c>
    </row>
    <row r="21" spans="1:8" ht="11.25" customHeight="1">
      <c r="A21" s="19">
        <v>18</v>
      </c>
      <c r="B21" s="20" t="s">
        <v>27</v>
      </c>
      <c r="C21" s="182" t="s">
        <v>214</v>
      </c>
      <c r="D21" s="21">
        <v>2862</v>
      </c>
      <c r="E21" s="21">
        <v>808</v>
      </c>
      <c r="F21" s="21">
        <v>164</v>
      </c>
      <c r="G21" s="21">
        <v>187</v>
      </c>
      <c r="H21" s="24">
        <v>637</v>
      </c>
    </row>
    <row r="22" spans="1:8" ht="11.25" customHeight="1">
      <c r="A22" s="19">
        <v>19</v>
      </c>
      <c r="B22" s="20" t="s">
        <v>28</v>
      </c>
      <c r="C22" s="182" t="s">
        <v>215</v>
      </c>
      <c r="D22" s="21">
        <v>13125</v>
      </c>
      <c r="E22" s="21">
        <v>4048</v>
      </c>
      <c r="F22" s="21">
        <v>969</v>
      </c>
      <c r="G22" s="21">
        <v>1648</v>
      </c>
      <c r="H22" s="21">
        <v>1881</v>
      </c>
    </row>
    <row r="23" spans="1:8" ht="11.25" customHeight="1">
      <c r="A23" s="19">
        <v>20</v>
      </c>
      <c r="B23" s="20" t="s">
        <v>29</v>
      </c>
      <c r="C23" s="182" t="s">
        <v>215</v>
      </c>
      <c r="D23" s="21">
        <v>3270</v>
      </c>
      <c r="E23" s="21">
        <v>1875</v>
      </c>
      <c r="F23" s="21">
        <v>30</v>
      </c>
      <c r="G23" s="21">
        <v>30</v>
      </c>
      <c r="H23" s="21">
        <v>78</v>
      </c>
    </row>
    <row r="24" spans="1:8" ht="11.25" customHeight="1">
      <c r="A24" s="19">
        <v>21</v>
      </c>
      <c r="B24" s="20" t="s">
        <v>30</v>
      </c>
      <c r="C24" s="182" t="s">
        <v>215</v>
      </c>
      <c r="D24" s="21">
        <v>5286</v>
      </c>
      <c r="E24" s="21">
        <v>1681</v>
      </c>
      <c r="F24" s="21">
        <v>145</v>
      </c>
      <c r="G24" s="21">
        <v>158</v>
      </c>
      <c r="H24" s="21">
        <v>758</v>
      </c>
    </row>
    <row r="25" spans="1:8" ht="11.25" customHeight="1">
      <c r="A25" s="19">
        <v>22</v>
      </c>
      <c r="B25" s="20" t="s">
        <v>31</v>
      </c>
      <c r="C25" s="182" t="s">
        <v>215</v>
      </c>
      <c r="D25" s="21">
        <v>6648</v>
      </c>
      <c r="E25" s="21">
        <v>2279</v>
      </c>
      <c r="F25" s="21">
        <v>168</v>
      </c>
      <c r="G25" s="21">
        <v>1535</v>
      </c>
      <c r="H25" s="21">
        <v>648</v>
      </c>
    </row>
    <row r="26" spans="1:8" ht="11.25" customHeight="1">
      <c r="A26" s="19">
        <v>23</v>
      </c>
      <c r="B26" s="20" t="s">
        <v>32</v>
      </c>
      <c r="C26" s="182" t="s">
        <v>215</v>
      </c>
      <c r="D26" s="21">
        <v>6658</v>
      </c>
      <c r="E26" s="21">
        <v>1959</v>
      </c>
      <c r="F26" s="21">
        <v>164</v>
      </c>
      <c r="G26" s="21">
        <v>164</v>
      </c>
      <c r="H26" s="21">
        <v>307</v>
      </c>
    </row>
    <row r="27" spans="1:8" ht="11.25" customHeight="1">
      <c r="A27" s="19">
        <v>24</v>
      </c>
      <c r="B27" s="20" t="s">
        <v>33</v>
      </c>
      <c r="C27" s="182" t="s">
        <v>215</v>
      </c>
      <c r="D27" s="21">
        <v>1897</v>
      </c>
      <c r="E27" s="21">
        <v>657</v>
      </c>
      <c r="F27" s="21">
        <v>91</v>
      </c>
      <c r="G27" s="21">
        <v>91</v>
      </c>
      <c r="H27" s="21">
        <v>156</v>
      </c>
    </row>
    <row r="28" spans="1:8" ht="11.25" customHeight="1">
      <c r="A28" s="19">
        <v>25</v>
      </c>
      <c r="B28" s="20" t="s">
        <v>34</v>
      </c>
      <c r="C28" s="182" t="s">
        <v>215</v>
      </c>
      <c r="D28" s="21">
        <v>3497</v>
      </c>
      <c r="E28" s="21">
        <v>1253</v>
      </c>
      <c r="F28" s="21">
        <v>107</v>
      </c>
      <c r="G28" s="21">
        <v>141</v>
      </c>
      <c r="H28" s="21">
        <v>324</v>
      </c>
    </row>
    <row r="29" spans="1:8" ht="11.25" customHeight="1">
      <c r="A29" s="19">
        <v>26</v>
      </c>
      <c r="B29" s="20" t="s">
        <v>35</v>
      </c>
      <c r="C29" s="182" t="s">
        <v>215</v>
      </c>
      <c r="D29" s="21">
        <v>2563</v>
      </c>
      <c r="E29" s="21">
        <v>853</v>
      </c>
      <c r="F29" s="21">
        <v>89</v>
      </c>
      <c r="G29" s="21">
        <v>86</v>
      </c>
      <c r="H29" s="21">
        <v>298</v>
      </c>
    </row>
    <row r="30" spans="1:8" ht="11.25" customHeight="1">
      <c r="A30" s="19">
        <v>27</v>
      </c>
      <c r="B30" s="20" t="s">
        <v>36</v>
      </c>
      <c r="C30" s="182" t="s">
        <v>215</v>
      </c>
      <c r="D30" s="21">
        <v>2530</v>
      </c>
      <c r="E30" s="21">
        <v>946</v>
      </c>
      <c r="F30" s="21">
        <v>105</v>
      </c>
      <c r="G30" s="21">
        <v>131</v>
      </c>
      <c r="H30" s="21">
        <v>308</v>
      </c>
    </row>
    <row r="31" spans="1:8" ht="11.25" customHeight="1">
      <c r="A31" s="19">
        <v>28</v>
      </c>
      <c r="B31" s="20" t="s">
        <v>37</v>
      </c>
      <c r="C31" s="182" t="s">
        <v>215</v>
      </c>
      <c r="D31" s="21">
        <v>3677</v>
      </c>
      <c r="E31" s="21">
        <v>1294</v>
      </c>
      <c r="F31" s="21">
        <v>128</v>
      </c>
      <c r="G31" s="21">
        <v>168</v>
      </c>
      <c r="H31" s="21">
        <v>430</v>
      </c>
    </row>
    <row r="32" spans="1:8" ht="11.25" customHeight="1">
      <c r="A32" s="19">
        <v>29</v>
      </c>
      <c r="B32" s="20" t="s">
        <v>38</v>
      </c>
      <c r="C32" s="182" t="s">
        <v>215</v>
      </c>
      <c r="D32" s="21">
        <v>2512</v>
      </c>
      <c r="E32" s="21">
        <v>1054</v>
      </c>
      <c r="F32" s="21">
        <v>87</v>
      </c>
      <c r="G32" s="21">
        <v>91</v>
      </c>
      <c r="H32" s="21">
        <v>63</v>
      </c>
    </row>
    <row r="33" spans="1:8" ht="11.25" customHeight="1">
      <c r="A33" s="19">
        <v>30</v>
      </c>
      <c r="B33" s="20" t="s">
        <v>39</v>
      </c>
      <c r="C33" s="182" t="s">
        <v>215</v>
      </c>
      <c r="D33" s="21">
        <v>2425</v>
      </c>
      <c r="E33" s="21">
        <v>911</v>
      </c>
      <c r="F33" s="21">
        <v>112</v>
      </c>
      <c r="G33" s="21">
        <v>133</v>
      </c>
      <c r="H33" s="21">
        <v>176</v>
      </c>
    </row>
    <row r="34" spans="1:8" ht="11.25" customHeight="1">
      <c r="A34" s="19">
        <v>31</v>
      </c>
      <c r="B34" s="20" t="s">
        <v>40</v>
      </c>
      <c r="C34" s="182" t="s">
        <v>216</v>
      </c>
      <c r="D34" s="53">
        <v>14386</v>
      </c>
      <c r="E34" s="21">
        <v>3923</v>
      </c>
      <c r="F34" s="53">
        <v>352</v>
      </c>
      <c r="G34" s="53">
        <v>382</v>
      </c>
      <c r="H34" s="53">
        <v>2555</v>
      </c>
    </row>
    <row r="35" spans="1:8" ht="11.25" customHeight="1">
      <c r="A35" s="19">
        <v>32</v>
      </c>
      <c r="B35" s="20" t="s">
        <v>41</v>
      </c>
      <c r="C35" s="182" t="s">
        <v>216</v>
      </c>
      <c r="D35" s="53">
        <v>9534</v>
      </c>
      <c r="E35" s="21">
        <v>3049</v>
      </c>
      <c r="F35" s="53">
        <v>227</v>
      </c>
      <c r="G35" s="53">
        <v>388</v>
      </c>
      <c r="H35" s="53">
        <v>2190</v>
      </c>
    </row>
    <row r="36" spans="1:8" ht="11.25" customHeight="1">
      <c r="A36" s="19">
        <v>33</v>
      </c>
      <c r="B36" s="20" t="s">
        <v>42</v>
      </c>
      <c r="C36" s="182" t="s">
        <v>216</v>
      </c>
      <c r="D36" s="53">
        <v>8813</v>
      </c>
      <c r="E36" s="21">
        <v>3336</v>
      </c>
      <c r="F36" s="53">
        <v>232</v>
      </c>
      <c r="G36" s="53">
        <v>447</v>
      </c>
      <c r="H36" s="53">
        <v>1276</v>
      </c>
    </row>
    <row r="37" spans="1:8" ht="11.25" customHeight="1">
      <c r="A37" s="19">
        <v>34</v>
      </c>
      <c r="B37" s="20" t="s">
        <v>43</v>
      </c>
      <c r="C37" s="182" t="s">
        <v>216</v>
      </c>
      <c r="D37" s="53">
        <v>11750</v>
      </c>
      <c r="E37" s="21">
        <v>4287</v>
      </c>
      <c r="F37" s="53">
        <v>178</v>
      </c>
      <c r="G37" s="53">
        <v>167</v>
      </c>
      <c r="H37" s="53">
        <v>2285</v>
      </c>
    </row>
    <row r="38" spans="1:8" ht="11.25" customHeight="1">
      <c r="A38" s="19">
        <v>35</v>
      </c>
      <c r="B38" s="20" t="s">
        <v>44</v>
      </c>
      <c r="C38" s="182" t="s">
        <v>216</v>
      </c>
      <c r="D38" s="53">
        <v>15473</v>
      </c>
      <c r="E38" s="21">
        <v>6209</v>
      </c>
      <c r="F38" s="53">
        <v>245</v>
      </c>
      <c r="G38" s="53">
        <v>570</v>
      </c>
      <c r="H38" s="53">
        <v>2913</v>
      </c>
    </row>
    <row r="39" spans="1:8" ht="11.25" customHeight="1">
      <c r="A39" s="19">
        <v>36</v>
      </c>
      <c r="B39" s="20" t="s">
        <v>45</v>
      </c>
      <c r="C39" s="182" t="s">
        <v>216</v>
      </c>
      <c r="D39" s="53">
        <v>12306</v>
      </c>
      <c r="E39" s="21">
        <v>4442</v>
      </c>
      <c r="F39" s="53">
        <v>563</v>
      </c>
      <c r="G39" s="21">
        <v>2220</v>
      </c>
      <c r="H39" s="53">
        <v>1756</v>
      </c>
    </row>
    <row r="40" spans="1:8" ht="11.25" customHeight="1">
      <c r="A40" s="19">
        <v>37</v>
      </c>
      <c r="B40" s="20" t="s">
        <v>46</v>
      </c>
      <c r="C40" s="182" t="s">
        <v>216</v>
      </c>
      <c r="D40" s="53">
        <v>7884</v>
      </c>
      <c r="E40" s="21">
        <v>2757</v>
      </c>
      <c r="F40" s="21">
        <v>168</v>
      </c>
      <c r="G40" s="21">
        <v>258</v>
      </c>
      <c r="H40" s="53">
        <v>661</v>
      </c>
    </row>
    <row r="41" spans="1:8" ht="11.25" customHeight="1">
      <c r="A41" s="19">
        <v>38</v>
      </c>
      <c r="B41" s="20" t="s">
        <v>47</v>
      </c>
      <c r="C41" s="182" t="s">
        <v>216</v>
      </c>
      <c r="D41" s="53">
        <v>5149</v>
      </c>
      <c r="E41" s="21">
        <v>2047</v>
      </c>
      <c r="F41" s="53">
        <v>210</v>
      </c>
      <c r="G41" s="53">
        <v>269</v>
      </c>
      <c r="H41" s="53">
        <v>779</v>
      </c>
    </row>
    <row r="42" spans="1:8" ht="11.25" customHeight="1">
      <c r="A42" s="19">
        <v>39</v>
      </c>
      <c r="B42" s="20" t="s">
        <v>48</v>
      </c>
      <c r="C42" s="182" t="s">
        <v>216</v>
      </c>
      <c r="D42" s="53">
        <v>3829</v>
      </c>
      <c r="E42" s="21">
        <v>1513</v>
      </c>
      <c r="F42" s="53">
        <v>180</v>
      </c>
      <c r="G42" s="53">
        <v>205</v>
      </c>
      <c r="H42" s="53">
        <v>485</v>
      </c>
    </row>
    <row r="43" spans="1:8" ht="11.25" customHeight="1">
      <c r="A43" s="19">
        <v>40</v>
      </c>
      <c r="B43" s="20" t="s">
        <v>49</v>
      </c>
      <c r="C43" s="182" t="s">
        <v>216</v>
      </c>
      <c r="D43" s="53">
        <v>4004</v>
      </c>
      <c r="E43" s="21">
        <v>1333</v>
      </c>
      <c r="F43" s="53">
        <v>158</v>
      </c>
      <c r="G43" s="53">
        <v>234</v>
      </c>
      <c r="H43" s="21">
        <v>615</v>
      </c>
    </row>
    <row r="44" spans="1:8" ht="11.25" customHeight="1">
      <c r="A44" s="19">
        <v>41</v>
      </c>
      <c r="B44" s="20" t="s">
        <v>50</v>
      </c>
      <c r="C44" s="182" t="s">
        <v>216</v>
      </c>
      <c r="D44" s="53">
        <v>3148</v>
      </c>
      <c r="E44" s="21">
        <v>1342</v>
      </c>
      <c r="F44" s="53">
        <v>184</v>
      </c>
      <c r="G44" s="21">
        <v>196</v>
      </c>
      <c r="H44" s="53">
        <v>487</v>
      </c>
    </row>
    <row r="45" spans="1:8" ht="11.25" customHeight="1">
      <c r="A45" s="19">
        <v>42</v>
      </c>
      <c r="B45" s="20" t="s">
        <v>51</v>
      </c>
      <c r="C45" s="182" t="s">
        <v>216</v>
      </c>
      <c r="D45" s="53">
        <v>2938</v>
      </c>
      <c r="E45" s="21">
        <v>995</v>
      </c>
      <c r="F45" s="53">
        <v>9</v>
      </c>
      <c r="G45" s="53">
        <v>9</v>
      </c>
      <c r="H45" s="53">
        <v>254</v>
      </c>
    </row>
    <row r="46" spans="1:8" ht="11.25" customHeight="1">
      <c r="A46" s="19">
        <v>43</v>
      </c>
      <c r="B46" s="20" t="s">
        <v>52</v>
      </c>
      <c r="C46" s="182" t="s">
        <v>217</v>
      </c>
      <c r="D46" s="53">
        <v>13987</v>
      </c>
      <c r="E46" s="21">
        <v>4814</v>
      </c>
      <c r="F46" s="21">
        <v>559</v>
      </c>
      <c r="G46" s="21">
        <v>805</v>
      </c>
      <c r="H46" s="53">
        <v>294</v>
      </c>
    </row>
    <row r="47" spans="1:8" ht="11.25" customHeight="1">
      <c r="A47" s="19">
        <v>44</v>
      </c>
      <c r="B47" s="20" t="s">
        <v>53</v>
      </c>
      <c r="C47" s="182" t="s">
        <v>217</v>
      </c>
      <c r="D47" s="53">
        <v>3677</v>
      </c>
      <c r="E47" s="21">
        <v>1136</v>
      </c>
      <c r="F47" s="53">
        <v>294</v>
      </c>
      <c r="G47" s="53">
        <v>306</v>
      </c>
      <c r="H47" s="53">
        <v>607</v>
      </c>
    </row>
    <row r="48" spans="1:8" ht="11.25" customHeight="1">
      <c r="A48" s="19">
        <v>45</v>
      </c>
      <c r="B48" s="20" t="s">
        <v>54</v>
      </c>
      <c r="C48" s="182" t="s">
        <v>217</v>
      </c>
      <c r="D48" s="53">
        <v>7937</v>
      </c>
      <c r="E48" s="21">
        <v>2680</v>
      </c>
      <c r="F48" s="53">
        <v>274</v>
      </c>
      <c r="G48" s="53">
        <v>465</v>
      </c>
      <c r="H48" s="53">
        <v>722</v>
      </c>
    </row>
    <row r="49" spans="1:8" ht="11.25" customHeight="1">
      <c r="A49" s="19">
        <v>46</v>
      </c>
      <c r="B49" s="20" t="s">
        <v>87</v>
      </c>
      <c r="C49" s="182" t="s">
        <v>217</v>
      </c>
      <c r="D49" s="53">
        <v>3106</v>
      </c>
      <c r="E49" s="53">
        <v>967</v>
      </c>
      <c r="F49" s="21">
        <v>134</v>
      </c>
      <c r="G49" s="21">
        <v>159</v>
      </c>
      <c r="H49" s="21">
        <v>260</v>
      </c>
    </row>
    <row r="50" spans="1:8" ht="11.25" customHeight="1">
      <c r="A50" s="19">
        <v>47</v>
      </c>
      <c r="B50" s="20" t="s">
        <v>56</v>
      </c>
      <c r="C50" s="182" t="s">
        <v>217</v>
      </c>
      <c r="D50" s="53">
        <v>2817</v>
      </c>
      <c r="E50" s="53">
        <v>997</v>
      </c>
      <c r="F50" s="21">
        <v>146</v>
      </c>
      <c r="G50" s="21">
        <v>157</v>
      </c>
      <c r="H50" s="21">
        <v>789</v>
      </c>
    </row>
    <row r="51" spans="1:8" ht="11.25" customHeight="1">
      <c r="A51" s="19">
        <v>48</v>
      </c>
      <c r="B51" s="20" t="s">
        <v>57</v>
      </c>
      <c r="C51" s="182" t="s">
        <v>217</v>
      </c>
      <c r="D51" s="53">
        <v>2818</v>
      </c>
      <c r="E51" s="53">
        <v>895</v>
      </c>
      <c r="F51" s="21">
        <v>138</v>
      </c>
      <c r="G51" s="21">
        <v>153</v>
      </c>
      <c r="H51" s="21">
        <v>274</v>
      </c>
    </row>
    <row r="52" spans="1:8" ht="12.75">
      <c r="A52" s="19">
        <v>49</v>
      </c>
      <c r="B52" s="20" t="s">
        <v>58</v>
      </c>
      <c r="C52" s="182" t="s">
        <v>217</v>
      </c>
      <c r="D52" s="53">
        <v>2328</v>
      </c>
      <c r="E52" s="53">
        <v>649</v>
      </c>
      <c r="F52" s="21">
        <v>103</v>
      </c>
      <c r="G52" s="21">
        <v>105</v>
      </c>
      <c r="H52" s="21">
        <v>719</v>
      </c>
    </row>
    <row r="53" spans="1:8" ht="12.75">
      <c r="A53" s="19">
        <v>50</v>
      </c>
      <c r="B53" s="20" t="s">
        <v>59</v>
      </c>
      <c r="C53" s="182" t="s">
        <v>217</v>
      </c>
      <c r="D53" s="53">
        <v>4394</v>
      </c>
      <c r="E53" s="53">
        <v>1422</v>
      </c>
      <c r="F53" s="53">
        <v>104</v>
      </c>
      <c r="G53" s="21">
        <v>113</v>
      </c>
      <c r="H53" s="53">
        <v>293</v>
      </c>
    </row>
    <row r="54" spans="1:8" ht="12.75">
      <c r="A54" s="19">
        <v>51</v>
      </c>
      <c r="B54" s="20" t="s">
        <v>60</v>
      </c>
      <c r="C54" s="182" t="s">
        <v>217</v>
      </c>
      <c r="D54" s="53">
        <v>1444</v>
      </c>
      <c r="E54" s="53">
        <v>426</v>
      </c>
      <c r="F54" s="53">
        <v>117</v>
      </c>
      <c r="G54" s="53">
        <v>166</v>
      </c>
      <c r="H54" s="53">
        <v>186</v>
      </c>
    </row>
    <row r="55" spans="1:8" ht="12.75">
      <c r="A55" s="19">
        <v>52</v>
      </c>
      <c r="B55" s="20" t="s">
        <v>61</v>
      </c>
      <c r="C55" s="182" t="s">
        <v>218</v>
      </c>
      <c r="D55" s="21">
        <v>10248</v>
      </c>
      <c r="E55" s="21">
        <v>3226</v>
      </c>
      <c r="F55" s="21">
        <v>594</v>
      </c>
      <c r="G55" s="21">
        <v>727</v>
      </c>
      <c r="H55" s="21">
        <v>1479</v>
      </c>
    </row>
    <row r="56" spans="1:8" ht="12.75">
      <c r="A56" s="19">
        <v>53</v>
      </c>
      <c r="B56" s="20" t="s">
        <v>62</v>
      </c>
      <c r="C56" s="182" t="s">
        <v>218</v>
      </c>
      <c r="D56" s="21">
        <v>4395</v>
      </c>
      <c r="E56" s="21">
        <v>1869</v>
      </c>
      <c r="F56" s="21">
        <v>136</v>
      </c>
      <c r="G56" s="21">
        <v>161</v>
      </c>
      <c r="H56" s="21">
        <v>314</v>
      </c>
    </row>
    <row r="57" spans="1:8" ht="12.75">
      <c r="A57" s="19">
        <v>54</v>
      </c>
      <c r="B57" s="20" t="s">
        <v>63</v>
      </c>
      <c r="C57" s="182" t="s">
        <v>218</v>
      </c>
      <c r="D57" s="21">
        <v>5960</v>
      </c>
      <c r="E57" s="21">
        <v>1788</v>
      </c>
      <c r="F57" s="21">
        <v>206</v>
      </c>
      <c r="G57" s="21">
        <v>216</v>
      </c>
      <c r="H57" s="21">
        <v>169</v>
      </c>
    </row>
    <row r="58" spans="1:8" ht="12.75">
      <c r="A58" s="19">
        <v>55</v>
      </c>
      <c r="B58" s="20" t="s">
        <v>64</v>
      </c>
      <c r="C58" s="182" t="s">
        <v>218</v>
      </c>
      <c r="D58" s="21">
        <v>3242</v>
      </c>
      <c r="E58" s="21">
        <v>1198</v>
      </c>
      <c r="F58" s="21">
        <v>73</v>
      </c>
      <c r="G58" s="21">
        <v>73</v>
      </c>
      <c r="H58" s="21">
        <v>335</v>
      </c>
    </row>
    <row r="59" spans="1:8" ht="12.75">
      <c r="A59" s="19">
        <v>56</v>
      </c>
      <c r="B59" s="20" t="s">
        <v>65</v>
      </c>
      <c r="C59" s="182" t="s">
        <v>218</v>
      </c>
      <c r="D59" s="21">
        <v>3102</v>
      </c>
      <c r="E59" s="21">
        <v>826</v>
      </c>
      <c r="F59" s="21">
        <v>192</v>
      </c>
      <c r="G59" s="21">
        <v>197</v>
      </c>
      <c r="H59" s="21">
        <v>162</v>
      </c>
    </row>
    <row r="60" spans="1:8" ht="12.75">
      <c r="A60" s="19">
        <v>57</v>
      </c>
      <c r="B60" s="20" t="s">
        <v>66</v>
      </c>
      <c r="C60" s="182" t="s">
        <v>218</v>
      </c>
      <c r="D60" s="21">
        <v>3156</v>
      </c>
      <c r="E60" s="21">
        <v>762</v>
      </c>
      <c r="F60" s="21">
        <v>125</v>
      </c>
      <c r="G60" s="21">
        <v>125</v>
      </c>
      <c r="H60" s="21">
        <v>122</v>
      </c>
    </row>
    <row r="61" spans="1:8" ht="12.75">
      <c r="A61" s="19">
        <v>58</v>
      </c>
      <c r="B61" s="20" t="s">
        <v>67</v>
      </c>
      <c r="C61" s="182" t="s">
        <v>219</v>
      </c>
      <c r="D61" s="21">
        <v>17756</v>
      </c>
      <c r="E61" s="21">
        <v>5819</v>
      </c>
      <c r="F61" s="21">
        <v>454</v>
      </c>
      <c r="G61" s="21">
        <v>607</v>
      </c>
      <c r="H61" s="21">
        <v>1615</v>
      </c>
    </row>
    <row r="62" spans="1:8" ht="12.75">
      <c r="A62" s="19">
        <v>59</v>
      </c>
      <c r="B62" s="20" t="s">
        <v>68</v>
      </c>
      <c r="C62" s="182" t="s">
        <v>219</v>
      </c>
      <c r="D62" s="21">
        <v>6629</v>
      </c>
      <c r="E62" s="21">
        <v>2272</v>
      </c>
      <c r="F62" s="21">
        <v>219</v>
      </c>
      <c r="G62" s="21">
        <v>269</v>
      </c>
      <c r="H62" s="21">
        <v>377</v>
      </c>
    </row>
    <row r="63" spans="1:8" ht="12.75">
      <c r="A63" s="19">
        <v>60</v>
      </c>
      <c r="B63" s="20" t="s">
        <v>69</v>
      </c>
      <c r="C63" s="182" t="s">
        <v>219</v>
      </c>
      <c r="D63" s="21">
        <v>6164</v>
      </c>
      <c r="E63" s="21">
        <v>1800</v>
      </c>
      <c r="F63" s="21">
        <v>75</v>
      </c>
      <c r="G63" s="21">
        <v>75</v>
      </c>
      <c r="H63" s="21">
        <v>1317</v>
      </c>
    </row>
    <row r="64" spans="1:8" ht="12.75">
      <c r="A64" s="19">
        <v>61</v>
      </c>
      <c r="B64" s="20" t="s">
        <v>70</v>
      </c>
      <c r="C64" s="182" t="s">
        <v>219</v>
      </c>
      <c r="D64" s="21">
        <v>4108</v>
      </c>
      <c r="E64" s="21">
        <v>1446</v>
      </c>
      <c r="F64" s="21">
        <v>175</v>
      </c>
      <c r="G64" s="21">
        <v>291</v>
      </c>
      <c r="H64" s="21">
        <v>458</v>
      </c>
    </row>
    <row r="65" spans="1:8" ht="12.75">
      <c r="A65" s="184"/>
      <c r="B65" s="22" t="s">
        <v>71</v>
      </c>
      <c r="C65" s="184"/>
      <c r="D65" s="23">
        <f>SUM(D4:D64)</f>
        <v>397028</v>
      </c>
      <c r="E65" s="23">
        <f>SUM(E4:E64)</f>
        <v>135269</v>
      </c>
      <c r="F65" s="23">
        <f>SUM(F4:F64)</f>
        <v>13224</v>
      </c>
      <c r="G65" s="23">
        <f>SUM(G4:G64)</f>
        <v>22215</v>
      </c>
      <c r="H65" s="23">
        <f>SUM(H4:H64)</f>
        <v>46506</v>
      </c>
    </row>
    <row r="66" spans="1:8" ht="12.75">
      <c r="A66" s="27"/>
      <c r="B66" s="25"/>
      <c r="C66" s="25"/>
      <c r="D66" s="26"/>
      <c r="E66" s="97"/>
      <c r="F66" s="26"/>
      <c r="G66" s="26"/>
      <c r="H66" s="26"/>
    </row>
    <row r="67" ht="12.75">
      <c r="F67" s="26"/>
    </row>
  </sheetData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6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" sqref="G7"/>
    </sheetView>
  </sheetViews>
  <sheetFormatPr defaultColWidth="9.00390625" defaultRowHeight="12.75"/>
  <cols>
    <col min="1" max="1" width="4.75390625" style="0" customWidth="1"/>
    <col min="2" max="2" width="17.00390625" style="0" customWidth="1"/>
    <col min="3" max="3" width="5.125" style="0" bestFit="1" customWidth="1"/>
    <col min="4" max="4" width="10.875" style="0" customWidth="1"/>
    <col min="5" max="5" width="9.875" style="10" customWidth="1"/>
    <col min="6" max="6" width="7.25390625" style="10" customWidth="1"/>
    <col min="7" max="7" width="9.375" style="0" customWidth="1"/>
    <col min="8" max="8" width="10.875" style="0" customWidth="1"/>
    <col min="9" max="9" width="9.375" style="0" customWidth="1"/>
    <col min="10" max="10" width="9.00390625" style="0" bestFit="1" customWidth="1"/>
    <col min="11" max="11" width="9.875" style="0" customWidth="1"/>
    <col min="12" max="12" width="7.875" style="0" customWidth="1"/>
    <col min="13" max="13" width="14.375" style="0" customWidth="1"/>
    <col min="14" max="14" width="10.75390625" style="1" customWidth="1"/>
    <col min="15" max="15" width="11.625" style="0" customWidth="1"/>
  </cols>
  <sheetData>
    <row r="1" spans="1:9" ht="12.75">
      <c r="A1" s="71" t="s">
        <v>141</v>
      </c>
      <c r="B1" s="71"/>
      <c r="C1" s="71"/>
      <c r="D1" s="99"/>
      <c r="E1" s="99"/>
      <c r="F1" s="99"/>
      <c r="G1" s="71"/>
      <c r="H1" s="101"/>
      <c r="I1" s="71"/>
    </row>
    <row r="2" spans="1:15" s="1" customFormat="1" ht="12.75">
      <c r="A2" s="13"/>
      <c r="B2" s="13"/>
      <c r="C2" s="13"/>
      <c r="D2" s="102"/>
      <c r="E2" s="103"/>
      <c r="F2" s="103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06" customFormat="1" ht="49.5" customHeight="1">
      <c r="A3" s="100" t="s">
        <v>1</v>
      </c>
      <c r="B3" s="100" t="s">
        <v>2</v>
      </c>
      <c r="C3" s="17" t="s">
        <v>97</v>
      </c>
      <c r="D3" s="104" t="s">
        <v>121</v>
      </c>
      <c r="E3" s="57" t="s">
        <v>122</v>
      </c>
      <c r="F3" s="57" t="s">
        <v>123</v>
      </c>
      <c r="G3" s="104" t="s">
        <v>124</v>
      </c>
      <c r="H3" s="104" t="s">
        <v>111</v>
      </c>
      <c r="I3" s="105" t="s">
        <v>125</v>
      </c>
      <c r="J3" s="104" t="s">
        <v>142</v>
      </c>
      <c r="K3" s="104" t="s">
        <v>126</v>
      </c>
      <c r="L3" s="104" t="s">
        <v>127</v>
      </c>
      <c r="M3" s="104" t="s">
        <v>116</v>
      </c>
      <c r="N3" s="104" t="s">
        <v>128</v>
      </c>
      <c r="O3" s="104" t="s">
        <v>129</v>
      </c>
    </row>
    <row r="4" spans="1:45" ht="11.25" customHeight="1">
      <c r="A4" s="19">
        <v>1</v>
      </c>
      <c r="B4" s="20" t="s">
        <v>10</v>
      </c>
      <c r="C4" s="182" t="s">
        <v>210</v>
      </c>
      <c r="D4" s="21">
        <v>93</v>
      </c>
      <c r="E4" s="21">
        <v>61</v>
      </c>
      <c r="F4" s="21">
        <v>71</v>
      </c>
      <c r="G4" s="21">
        <v>0</v>
      </c>
      <c r="H4" s="21">
        <v>642</v>
      </c>
      <c r="I4" s="80">
        <v>0</v>
      </c>
      <c r="J4" s="21">
        <v>1067</v>
      </c>
      <c r="K4" s="21">
        <v>236</v>
      </c>
      <c r="L4" s="21">
        <v>3</v>
      </c>
      <c r="M4" s="21">
        <v>5</v>
      </c>
      <c r="N4" s="21">
        <v>0</v>
      </c>
      <c r="O4" s="21">
        <v>0</v>
      </c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</row>
    <row r="5" spans="1:45" s="2" customFormat="1" ht="11.25" customHeight="1">
      <c r="A5" s="19">
        <v>2</v>
      </c>
      <c r="B5" s="20" t="s">
        <v>11</v>
      </c>
      <c r="C5" s="182" t="s">
        <v>210</v>
      </c>
      <c r="D5" s="21">
        <v>36</v>
      </c>
      <c r="E5" s="21">
        <v>0</v>
      </c>
      <c r="F5" s="21">
        <v>0</v>
      </c>
      <c r="G5" s="21">
        <v>0</v>
      </c>
      <c r="H5" s="21">
        <v>6</v>
      </c>
      <c r="I5" s="80">
        <v>0</v>
      </c>
      <c r="J5" s="21">
        <v>96</v>
      </c>
      <c r="K5" s="21">
        <v>565</v>
      </c>
      <c r="L5" s="21">
        <v>0</v>
      </c>
      <c r="M5" s="21">
        <v>0</v>
      </c>
      <c r="N5" s="21">
        <v>0</v>
      </c>
      <c r="O5" s="21">
        <v>5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</row>
    <row r="6" spans="1:45" s="1" customFormat="1" ht="11.25" customHeight="1">
      <c r="A6" s="19">
        <v>3</v>
      </c>
      <c r="B6" s="20" t="s">
        <v>12</v>
      </c>
      <c r="C6" s="182" t="s">
        <v>210</v>
      </c>
      <c r="D6" s="21">
        <v>0</v>
      </c>
      <c r="E6" s="21">
        <v>0</v>
      </c>
      <c r="F6" s="21">
        <v>3</v>
      </c>
      <c r="G6" s="21">
        <v>0</v>
      </c>
      <c r="H6" s="21">
        <v>959</v>
      </c>
      <c r="I6" s="80">
        <v>0</v>
      </c>
      <c r="J6" s="21">
        <v>248</v>
      </c>
      <c r="K6" s="21">
        <v>49</v>
      </c>
      <c r="L6" s="21">
        <v>0</v>
      </c>
      <c r="M6" s="21">
        <v>0</v>
      </c>
      <c r="N6" s="21">
        <v>0</v>
      </c>
      <c r="O6" s="21">
        <v>13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1.25" customHeight="1">
      <c r="A7" s="19">
        <v>4</v>
      </c>
      <c r="B7" s="20" t="s">
        <v>13</v>
      </c>
      <c r="C7" s="182" t="s">
        <v>210</v>
      </c>
      <c r="D7" s="21">
        <v>11</v>
      </c>
      <c r="E7" s="21"/>
      <c r="F7" s="21">
        <v>4</v>
      </c>
      <c r="G7" s="21">
        <v>0</v>
      </c>
      <c r="H7" s="21">
        <v>179</v>
      </c>
      <c r="I7" s="80">
        <v>0</v>
      </c>
      <c r="J7" s="21">
        <v>218</v>
      </c>
      <c r="K7" s="21">
        <v>79</v>
      </c>
      <c r="L7" s="21">
        <v>0</v>
      </c>
      <c r="M7" s="21">
        <v>1</v>
      </c>
      <c r="N7" s="21">
        <v>0</v>
      </c>
      <c r="O7" s="21">
        <v>12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</row>
    <row r="8" spans="1:45" ht="11.25" customHeight="1">
      <c r="A8" s="19">
        <v>5</v>
      </c>
      <c r="B8" s="20" t="s">
        <v>14</v>
      </c>
      <c r="C8" s="182" t="s">
        <v>210</v>
      </c>
      <c r="D8" s="21">
        <v>44</v>
      </c>
      <c r="E8" s="21">
        <v>1</v>
      </c>
      <c r="F8" s="21">
        <v>0</v>
      </c>
      <c r="G8" s="21">
        <v>0</v>
      </c>
      <c r="H8" s="21">
        <v>202</v>
      </c>
      <c r="I8" s="80">
        <v>0</v>
      </c>
      <c r="J8" s="21">
        <v>208</v>
      </c>
      <c r="K8" s="21">
        <v>28</v>
      </c>
      <c r="L8" s="21">
        <v>0</v>
      </c>
      <c r="M8" s="21">
        <v>8</v>
      </c>
      <c r="N8" s="21">
        <v>0</v>
      </c>
      <c r="O8" s="21">
        <v>17</v>
      </c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</row>
    <row r="9" spans="1:45" ht="11.25" customHeight="1">
      <c r="A9" s="19">
        <v>6</v>
      </c>
      <c r="B9" s="20" t="s">
        <v>15</v>
      </c>
      <c r="C9" s="182" t="s">
        <v>211</v>
      </c>
      <c r="D9" s="21">
        <v>30</v>
      </c>
      <c r="E9" s="21">
        <v>435</v>
      </c>
      <c r="F9" s="21">
        <v>37</v>
      </c>
      <c r="G9" s="21">
        <v>0</v>
      </c>
      <c r="H9" s="21">
        <v>435</v>
      </c>
      <c r="I9" s="80">
        <v>0</v>
      </c>
      <c r="J9" s="21">
        <v>580</v>
      </c>
      <c r="K9" s="21">
        <v>61</v>
      </c>
      <c r="L9" s="21">
        <v>0</v>
      </c>
      <c r="M9" s="21">
        <v>0</v>
      </c>
      <c r="N9" s="21">
        <v>0</v>
      </c>
      <c r="O9" s="21">
        <v>3</v>
      </c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</row>
    <row r="10" spans="1:45" ht="11.25" customHeight="1">
      <c r="A10" s="19">
        <v>7</v>
      </c>
      <c r="B10" s="20" t="s">
        <v>16</v>
      </c>
      <c r="C10" s="182" t="s">
        <v>211</v>
      </c>
      <c r="D10" s="21">
        <v>9</v>
      </c>
      <c r="E10" s="21">
        <v>0</v>
      </c>
      <c r="F10" s="21">
        <v>13</v>
      </c>
      <c r="G10" s="21">
        <v>0</v>
      </c>
      <c r="H10" s="21">
        <v>340</v>
      </c>
      <c r="I10" s="80">
        <v>0</v>
      </c>
      <c r="J10" s="21">
        <v>128</v>
      </c>
      <c r="K10" s="21">
        <v>42</v>
      </c>
      <c r="L10" s="21">
        <v>0</v>
      </c>
      <c r="M10" s="21">
        <v>0</v>
      </c>
      <c r="N10" s="21">
        <v>0</v>
      </c>
      <c r="O10" s="21">
        <v>32</v>
      </c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1.25" customHeight="1">
      <c r="A11" s="19">
        <v>8</v>
      </c>
      <c r="B11" s="20" t="s">
        <v>17</v>
      </c>
      <c r="C11" s="182" t="s">
        <v>211</v>
      </c>
      <c r="D11" s="21">
        <v>20</v>
      </c>
      <c r="E11" s="195">
        <v>0</v>
      </c>
      <c r="F11" s="108">
        <v>5</v>
      </c>
      <c r="G11" s="21">
        <v>0</v>
      </c>
      <c r="H11" s="21">
        <v>124</v>
      </c>
      <c r="I11" s="80">
        <v>0</v>
      </c>
      <c r="J11" s="21">
        <v>43</v>
      </c>
      <c r="K11" s="21">
        <v>33</v>
      </c>
      <c r="L11" s="21">
        <v>0</v>
      </c>
      <c r="M11" s="21">
        <v>5</v>
      </c>
      <c r="N11" s="21">
        <v>0</v>
      </c>
      <c r="O11" s="21">
        <v>13</v>
      </c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</row>
    <row r="12" spans="1:45" ht="11.25" customHeight="1">
      <c r="A12" s="19">
        <v>9</v>
      </c>
      <c r="B12" s="20" t="s">
        <v>18</v>
      </c>
      <c r="C12" s="182" t="s">
        <v>211</v>
      </c>
      <c r="D12" s="21">
        <v>6</v>
      </c>
      <c r="E12" s="195">
        <v>2</v>
      </c>
      <c r="F12" s="109">
        <v>9</v>
      </c>
      <c r="G12" s="21">
        <v>0</v>
      </c>
      <c r="H12" s="21">
        <v>101</v>
      </c>
      <c r="I12" s="80">
        <v>0</v>
      </c>
      <c r="J12" s="21">
        <v>61</v>
      </c>
      <c r="K12" s="21">
        <v>9</v>
      </c>
      <c r="L12" s="21">
        <v>0</v>
      </c>
      <c r="M12" s="21">
        <v>4</v>
      </c>
      <c r="N12" s="21">
        <v>0</v>
      </c>
      <c r="O12" s="21">
        <v>12</v>
      </c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1.25" customHeight="1">
      <c r="A13" s="19">
        <v>10</v>
      </c>
      <c r="B13" s="20" t="s">
        <v>19</v>
      </c>
      <c r="C13" s="182" t="s">
        <v>212</v>
      </c>
      <c r="D13" s="21">
        <v>65</v>
      </c>
      <c r="E13" s="21">
        <v>1</v>
      </c>
      <c r="F13" s="21">
        <v>53</v>
      </c>
      <c r="G13" s="21">
        <v>5</v>
      </c>
      <c r="H13" s="21">
        <v>223</v>
      </c>
      <c r="I13" s="80">
        <v>0</v>
      </c>
      <c r="J13" s="21">
        <v>167</v>
      </c>
      <c r="K13" s="21">
        <v>39</v>
      </c>
      <c r="L13" s="21">
        <v>0</v>
      </c>
      <c r="M13" s="21">
        <v>0</v>
      </c>
      <c r="N13" s="21">
        <v>0</v>
      </c>
      <c r="O13" s="21">
        <v>24</v>
      </c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</row>
    <row r="14" spans="1:45" ht="11.25" customHeight="1">
      <c r="A14" s="19">
        <v>11</v>
      </c>
      <c r="B14" s="20" t="s">
        <v>20</v>
      </c>
      <c r="C14" s="182" t="s">
        <v>212</v>
      </c>
      <c r="D14" s="21"/>
      <c r="E14" s="21"/>
      <c r="F14" s="21"/>
      <c r="G14" s="21">
        <v>0</v>
      </c>
      <c r="H14" s="21">
        <v>252</v>
      </c>
      <c r="I14" s="80">
        <v>0</v>
      </c>
      <c r="J14" s="21">
        <v>110</v>
      </c>
      <c r="K14" s="21">
        <v>28</v>
      </c>
      <c r="L14" s="21">
        <v>0</v>
      </c>
      <c r="M14" s="21">
        <v>0</v>
      </c>
      <c r="N14" s="21">
        <v>0</v>
      </c>
      <c r="O14" s="21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</row>
    <row r="15" spans="1:45" ht="11.25" customHeight="1">
      <c r="A15" s="19">
        <v>12</v>
      </c>
      <c r="B15" s="20" t="s">
        <v>21</v>
      </c>
      <c r="C15" s="182" t="s">
        <v>212</v>
      </c>
      <c r="D15" s="21">
        <v>27</v>
      </c>
      <c r="E15" s="21">
        <v>1</v>
      </c>
      <c r="F15" s="21">
        <v>2</v>
      </c>
      <c r="G15" s="21">
        <v>0</v>
      </c>
      <c r="H15" s="21">
        <v>93</v>
      </c>
      <c r="I15" s="80">
        <v>0</v>
      </c>
      <c r="J15" s="21">
        <v>84</v>
      </c>
      <c r="K15" s="21">
        <v>32</v>
      </c>
      <c r="L15" s="21">
        <v>0</v>
      </c>
      <c r="M15" s="21">
        <v>2</v>
      </c>
      <c r="N15" s="21">
        <v>0</v>
      </c>
      <c r="O15" s="21">
        <v>9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</row>
    <row r="16" spans="1:45" ht="11.25" customHeight="1">
      <c r="A16" s="19">
        <v>13</v>
      </c>
      <c r="B16" s="20" t="s">
        <v>22</v>
      </c>
      <c r="C16" s="182" t="s">
        <v>212</v>
      </c>
      <c r="D16" s="21">
        <v>4</v>
      </c>
      <c r="E16" s="21">
        <v>0</v>
      </c>
      <c r="F16" s="21">
        <v>4</v>
      </c>
      <c r="G16" s="21"/>
      <c r="H16" s="21">
        <v>132</v>
      </c>
      <c r="I16" s="80">
        <v>0</v>
      </c>
      <c r="J16" s="21">
        <v>85</v>
      </c>
      <c r="K16" s="21">
        <v>17</v>
      </c>
      <c r="L16" s="21">
        <v>0</v>
      </c>
      <c r="M16" s="21">
        <v>0</v>
      </c>
      <c r="N16" s="21">
        <v>5</v>
      </c>
      <c r="O16" s="21">
        <v>16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</row>
    <row r="17" spans="1:45" ht="11.25" customHeight="1">
      <c r="A17" s="19">
        <v>14</v>
      </c>
      <c r="B17" s="20" t="s">
        <v>23</v>
      </c>
      <c r="C17" s="182" t="s">
        <v>213</v>
      </c>
      <c r="D17" s="21">
        <v>161</v>
      </c>
      <c r="E17" s="21">
        <v>148</v>
      </c>
      <c r="F17" s="21">
        <v>107</v>
      </c>
      <c r="G17" s="21">
        <v>0</v>
      </c>
      <c r="H17" s="21">
        <v>363</v>
      </c>
      <c r="I17" s="80">
        <v>0</v>
      </c>
      <c r="J17" s="21">
        <v>1000</v>
      </c>
      <c r="K17" s="21">
        <v>315</v>
      </c>
      <c r="L17" s="21">
        <v>6</v>
      </c>
      <c r="M17" s="21">
        <v>286</v>
      </c>
      <c r="N17" s="21">
        <v>0</v>
      </c>
      <c r="O17" s="21">
        <v>0</v>
      </c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</row>
    <row r="18" spans="1:45" ht="11.25" customHeight="1">
      <c r="A18" s="19">
        <v>15</v>
      </c>
      <c r="B18" s="20" t="s">
        <v>24</v>
      </c>
      <c r="C18" s="182" t="s">
        <v>213</v>
      </c>
      <c r="D18" s="21">
        <v>25</v>
      </c>
      <c r="E18" s="21">
        <v>0</v>
      </c>
      <c r="F18" s="21">
        <v>28</v>
      </c>
      <c r="G18" s="21">
        <v>1</v>
      </c>
      <c r="H18" s="21">
        <v>321</v>
      </c>
      <c r="I18" s="80">
        <v>0</v>
      </c>
      <c r="J18" s="21">
        <v>138</v>
      </c>
      <c r="K18" s="21">
        <v>72</v>
      </c>
      <c r="L18" s="21">
        <v>0</v>
      </c>
      <c r="M18" s="21">
        <v>0</v>
      </c>
      <c r="N18" s="21">
        <v>0</v>
      </c>
      <c r="O18" s="21">
        <v>32</v>
      </c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</row>
    <row r="19" spans="1:45" ht="11.25" customHeight="1">
      <c r="A19" s="19">
        <v>16</v>
      </c>
      <c r="B19" s="20" t="s">
        <v>25</v>
      </c>
      <c r="C19" s="182" t="s">
        <v>213</v>
      </c>
      <c r="D19" s="21">
        <v>9</v>
      </c>
      <c r="E19" s="21"/>
      <c r="F19" s="21">
        <v>7</v>
      </c>
      <c r="G19" s="21">
        <v>0</v>
      </c>
      <c r="H19" s="21">
        <v>123</v>
      </c>
      <c r="I19" s="80">
        <v>0</v>
      </c>
      <c r="J19" s="21">
        <v>94</v>
      </c>
      <c r="K19" s="21">
        <v>40</v>
      </c>
      <c r="L19" s="21">
        <v>0</v>
      </c>
      <c r="M19" s="21">
        <v>6</v>
      </c>
      <c r="N19" s="21">
        <v>0</v>
      </c>
      <c r="O19" s="21">
        <v>34</v>
      </c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</row>
    <row r="20" spans="1:45" ht="11.25" customHeight="1">
      <c r="A20" s="19">
        <v>17</v>
      </c>
      <c r="B20" s="20" t="s">
        <v>26</v>
      </c>
      <c r="C20" s="182" t="s">
        <v>214</v>
      </c>
      <c r="D20" s="21">
        <v>87</v>
      </c>
      <c r="E20" s="21">
        <v>0</v>
      </c>
      <c r="F20" s="21">
        <v>370</v>
      </c>
      <c r="G20" s="21">
        <v>0</v>
      </c>
      <c r="H20" s="21">
        <v>318</v>
      </c>
      <c r="I20" s="80">
        <v>0</v>
      </c>
      <c r="J20" s="21">
        <v>191</v>
      </c>
      <c r="K20" s="21">
        <v>170</v>
      </c>
      <c r="L20" s="21">
        <v>0</v>
      </c>
      <c r="M20" s="21">
        <v>0</v>
      </c>
      <c r="N20" s="21">
        <v>0</v>
      </c>
      <c r="O20" s="21">
        <v>0</v>
      </c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</row>
    <row r="21" spans="1:45" ht="11.25" customHeight="1">
      <c r="A21" s="19">
        <v>18</v>
      </c>
      <c r="B21" s="20" t="s">
        <v>27</v>
      </c>
      <c r="C21" s="182" t="s">
        <v>214</v>
      </c>
      <c r="D21" s="21">
        <v>27</v>
      </c>
      <c r="E21" s="21">
        <v>0</v>
      </c>
      <c r="F21" s="21">
        <v>10</v>
      </c>
      <c r="G21" s="21">
        <v>0</v>
      </c>
      <c r="H21" s="21">
        <v>267</v>
      </c>
      <c r="I21" s="80">
        <v>0</v>
      </c>
      <c r="J21" s="21">
        <v>237</v>
      </c>
      <c r="K21" s="21">
        <v>43</v>
      </c>
      <c r="L21" s="21">
        <v>0</v>
      </c>
      <c r="M21" s="21">
        <v>36</v>
      </c>
      <c r="N21" s="21">
        <v>0</v>
      </c>
      <c r="O21" s="21">
        <v>17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</row>
    <row r="22" spans="1:45" ht="11.25" customHeight="1">
      <c r="A22" s="19">
        <v>19</v>
      </c>
      <c r="B22" s="20" t="s">
        <v>28</v>
      </c>
      <c r="C22" s="182" t="s">
        <v>215</v>
      </c>
      <c r="D22" s="21">
        <v>55</v>
      </c>
      <c r="E22" s="21">
        <v>117</v>
      </c>
      <c r="F22" s="21">
        <v>83</v>
      </c>
      <c r="G22" s="21">
        <v>1</v>
      </c>
      <c r="H22" s="21">
        <v>751</v>
      </c>
      <c r="I22" s="80">
        <v>0</v>
      </c>
      <c r="J22" s="21">
        <v>635</v>
      </c>
      <c r="K22" s="21">
        <v>184</v>
      </c>
      <c r="L22" s="21">
        <v>40</v>
      </c>
      <c r="M22" s="21">
        <v>0</v>
      </c>
      <c r="N22" s="21">
        <v>0</v>
      </c>
      <c r="O22" s="21">
        <v>15</v>
      </c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</row>
    <row r="23" spans="1:45" ht="11.25" customHeight="1">
      <c r="A23" s="19">
        <v>20</v>
      </c>
      <c r="B23" s="20" t="s">
        <v>29</v>
      </c>
      <c r="C23" s="182" t="s">
        <v>215</v>
      </c>
      <c r="D23" s="21">
        <v>0</v>
      </c>
      <c r="E23" s="21">
        <v>0</v>
      </c>
      <c r="F23" s="21">
        <v>0</v>
      </c>
      <c r="G23" s="21">
        <v>0</v>
      </c>
      <c r="H23" s="21">
        <v>25</v>
      </c>
      <c r="I23" s="80">
        <v>0</v>
      </c>
      <c r="J23" s="21">
        <v>44</v>
      </c>
      <c r="K23" s="21">
        <v>0</v>
      </c>
      <c r="L23" s="21">
        <v>0</v>
      </c>
      <c r="M23" s="21">
        <v>0</v>
      </c>
      <c r="N23" s="21">
        <v>0</v>
      </c>
      <c r="O23" s="21">
        <v>9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ht="11.25" customHeight="1">
      <c r="A24" s="19">
        <v>21</v>
      </c>
      <c r="B24" s="20" t="s">
        <v>30</v>
      </c>
      <c r="C24" s="182" t="s">
        <v>215</v>
      </c>
      <c r="D24" s="21">
        <v>20</v>
      </c>
      <c r="E24" s="21">
        <v>3</v>
      </c>
      <c r="F24" s="21">
        <v>10</v>
      </c>
      <c r="G24" s="21">
        <v>0</v>
      </c>
      <c r="H24" s="21">
        <v>561</v>
      </c>
      <c r="I24" s="80">
        <v>0</v>
      </c>
      <c r="J24" s="21">
        <v>115</v>
      </c>
      <c r="K24" s="21">
        <v>43</v>
      </c>
      <c r="L24" s="21">
        <v>0</v>
      </c>
      <c r="M24" s="21">
        <v>0</v>
      </c>
      <c r="N24" s="21">
        <v>0</v>
      </c>
      <c r="O24" s="21">
        <v>6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ht="11.25" customHeight="1">
      <c r="A25" s="19">
        <v>22</v>
      </c>
      <c r="B25" s="20" t="s">
        <v>31</v>
      </c>
      <c r="C25" s="182" t="s">
        <v>215</v>
      </c>
      <c r="D25" s="21">
        <v>18</v>
      </c>
      <c r="E25" s="21"/>
      <c r="F25" s="21">
        <v>4</v>
      </c>
      <c r="G25" s="21">
        <v>2</v>
      </c>
      <c r="H25" s="21">
        <v>220</v>
      </c>
      <c r="I25" s="80">
        <v>0</v>
      </c>
      <c r="J25" s="21">
        <v>199</v>
      </c>
      <c r="K25" s="21">
        <v>126</v>
      </c>
      <c r="L25" s="21">
        <v>0</v>
      </c>
      <c r="M25" s="21">
        <v>17</v>
      </c>
      <c r="N25" s="21">
        <v>0</v>
      </c>
      <c r="O25" s="21">
        <v>62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ht="11.25" customHeight="1">
      <c r="A26" s="19">
        <v>23</v>
      </c>
      <c r="B26" s="20" t="s">
        <v>32</v>
      </c>
      <c r="C26" s="182" t="s">
        <v>215</v>
      </c>
      <c r="D26" s="21">
        <v>15</v>
      </c>
      <c r="E26" s="21">
        <v>0</v>
      </c>
      <c r="F26" s="21">
        <v>1</v>
      </c>
      <c r="G26" s="21">
        <v>0</v>
      </c>
      <c r="H26" s="21">
        <v>149</v>
      </c>
      <c r="I26" s="80">
        <v>0</v>
      </c>
      <c r="J26" s="21">
        <v>116</v>
      </c>
      <c r="K26" s="21">
        <v>0</v>
      </c>
      <c r="L26" s="21">
        <v>0</v>
      </c>
      <c r="M26" s="21">
        <v>0</v>
      </c>
      <c r="N26" s="21">
        <v>0</v>
      </c>
      <c r="O26" s="21">
        <v>26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ht="11.25" customHeight="1">
      <c r="A27" s="19">
        <v>24</v>
      </c>
      <c r="B27" s="20" t="s">
        <v>33</v>
      </c>
      <c r="C27" s="182" t="s">
        <v>215</v>
      </c>
      <c r="D27" s="21">
        <v>42</v>
      </c>
      <c r="E27" s="21">
        <v>0</v>
      </c>
      <c r="F27" s="21">
        <v>6</v>
      </c>
      <c r="G27" s="21">
        <v>0</v>
      </c>
      <c r="H27" s="21">
        <v>64</v>
      </c>
      <c r="I27" s="80">
        <v>0</v>
      </c>
      <c r="J27" s="21">
        <v>20</v>
      </c>
      <c r="K27" s="21">
        <v>14</v>
      </c>
      <c r="L27" s="21">
        <v>0</v>
      </c>
      <c r="M27" s="21">
        <v>0</v>
      </c>
      <c r="N27" s="21">
        <v>0</v>
      </c>
      <c r="O27" s="21">
        <v>10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45" s="2" customFormat="1" ht="11.25" customHeight="1">
      <c r="A28" s="19">
        <v>25</v>
      </c>
      <c r="B28" s="20" t="s">
        <v>34</v>
      </c>
      <c r="C28" s="182" t="s">
        <v>215</v>
      </c>
      <c r="D28" s="21">
        <v>14</v>
      </c>
      <c r="E28" s="21">
        <v>0</v>
      </c>
      <c r="F28" s="21">
        <v>6</v>
      </c>
      <c r="G28" s="21">
        <v>0</v>
      </c>
      <c r="H28" s="21">
        <v>166</v>
      </c>
      <c r="I28" s="80">
        <v>0</v>
      </c>
      <c r="J28" s="21">
        <v>79</v>
      </c>
      <c r="K28" s="21">
        <v>44</v>
      </c>
      <c r="L28" s="21">
        <v>0</v>
      </c>
      <c r="M28" s="21">
        <v>3</v>
      </c>
      <c r="N28" s="21">
        <v>0</v>
      </c>
      <c r="O28" s="21">
        <v>12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</row>
    <row r="29" spans="1:45" ht="11.25" customHeight="1">
      <c r="A29" s="19">
        <v>26</v>
      </c>
      <c r="B29" s="20" t="s">
        <v>35</v>
      </c>
      <c r="C29" s="182" t="s">
        <v>215</v>
      </c>
      <c r="D29" s="21">
        <v>5</v>
      </c>
      <c r="E29" s="21"/>
      <c r="F29" s="21">
        <v>7</v>
      </c>
      <c r="G29" s="21">
        <v>0</v>
      </c>
      <c r="H29" s="21">
        <v>238</v>
      </c>
      <c r="I29" s="80"/>
      <c r="J29" s="21">
        <v>29</v>
      </c>
      <c r="K29" s="21">
        <v>15</v>
      </c>
      <c r="L29" s="21">
        <v>0</v>
      </c>
      <c r="M29" s="21">
        <v>0</v>
      </c>
      <c r="N29" s="21">
        <v>0</v>
      </c>
      <c r="O29" s="21">
        <v>4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</row>
    <row r="30" spans="1:45" ht="11.25" customHeight="1">
      <c r="A30" s="19">
        <v>27</v>
      </c>
      <c r="B30" s="20" t="s">
        <v>36</v>
      </c>
      <c r="C30" s="182" t="s">
        <v>215</v>
      </c>
      <c r="D30" s="21">
        <v>20</v>
      </c>
      <c r="E30" s="21">
        <v>0</v>
      </c>
      <c r="F30" s="21">
        <v>7</v>
      </c>
      <c r="G30" s="21">
        <v>0</v>
      </c>
      <c r="H30" s="21">
        <v>159</v>
      </c>
      <c r="I30" s="80">
        <v>0</v>
      </c>
      <c r="J30" s="21">
        <v>52</v>
      </c>
      <c r="K30" s="21">
        <v>29</v>
      </c>
      <c r="L30" s="21">
        <v>0</v>
      </c>
      <c r="M30" s="21">
        <v>0</v>
      </c>
      <c r="N30" s="21">
        <v>0</v>
      </c>
      <c r="O30" s="21">
        <v>41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</row>
    <row r="31" spans="1:45" ht="11.25" customHeight="1">
      <c r="A31" s="19">
        <v>28</v>
      </c>
      <c r="B31" s="20" t="s">
        <v>37</v>
      </c>
      <c r="C31" s="182" t="s">
        <v>215</v>
      </c>
      <c r="D31" s="21">
        <v>8</v>
      </c>
      <c r="E31" s="21">
        <v>0</v>
      </c>
      <c r="F31" s="21">
        <v>17</v>
      </c>
      <c r="G31" s="21">
        <v>1</v>
      </c>
      <c r="H31" s="21">
        <v>179</v>
      </c>
      <c r="I31" s="80">
        <v>0</v>
      </c>
      <c r="J31" s="21">
        <v>150</v>
      </c>
      <c r="K31" s="21">
        <v>49</v>
      </c>
      <c r="L31" s="21">
        <v>0</v>
      </c>
      <c r="M31" s="21">
        <v>4</v>
      </c>
      <c r="N31" s="21">
        <v>0</v>
      </c>
      <c r="O31" s="21">
        <v>22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2" customFormat="1" ht="11.25" customHeight="1">
      <c r="A32" s="19">
        <v>29</v>
      </c>
      <c r="B32" s="20" t="s">
        <v>38</v>
      </c>
      <c r="C32" s="182" t="s">
        <v>215</v>
      </c>
      <c r="D32" s="21">
        <v>6</v>
      </c>
      <c r="E32" s="21">
        <v>0</v>
      </c>
      <c r="F32" s="21">
        <v>6</v>
      </c>
      <c r="G32" s="21">
        <v>0</v>
      </c>
      <c r="H32" s="21">
        <v>1</v>
      </c>
      <c r="I32" s="80">
        <v>0</v>
      </c>
      <c r="J32" s="21">
        <v>37</v>
      </c>
      <c r="K32" s="21">
        <v>13</v>
      </c>
      <c r="L32" s="21">
        <v>0</v>
      </c>
      <c r="M32" s="21">
        <v>0</v>
      </c>
      <c r="N32" s="21">
        <v>0</v>
      </c>
      <c r="O32" s="21">
        <v>0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</row>
    <row r="33" spans="1:45" ht="11.25" customHeight="1">
      <c r="A33" s="19">
        <v>30</v>
      </c>
      <c r="B33" s="20" t="s">
        <v>39</v>
      </c>
      <c r="C33" s="182" t="s">
        <v>215</v>
      </c>
      <c r="D33" s="21">
        <v>8</v>
      </c>
      <c r="E33" s="21">
        <v>0</v>
      </c>
      <c r="F33" s="21">
        <v>5</v>
      </c>
      <c r="G33" s="21">
        <v>1</v>
      </c>
      <c r="H33" s="21">
        <v>41</v>
      </c>
      <c r="I33" s="80">
        <v>0</v>
      </c>
      <c r="J33" s="21">
        <v>100</v>
      </c>
      <c r="K33" s="21">
        <v>11</v>
      </c>
      <c r="L33" s="21">
        <v>0</v>
      </c>
      <c r="M33" s="21">
        <v>5</v>
      </c>
      <c r="N33" s="21">
        <v>0</v>
      </c>
      <c r="O33" s="21">
        <v>5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</row>
    <row r="34" spans="1:45" s="2" customFormat="1" ht="11.25" customHeight="1">
      <c r="A34" s="19">
        <v>31</v>
      </c>
      <c r="B34" s="20" t="s">
        <v>40</v>
      </c>
      <c r="C34" s="182" t="s">
        <v>216</v>
      </c>
      <c r="D34" s="21">
        <v>82</v>
      </c>
      <c r="E34" s="21">
        <v>31</v>
      </c>
      <c r="F34" s="21">
        <v>23</v>
      </c>
      <c r="G34" s="21">
        <v>0</v>
      </c>
      <c r="H34" s="21">
        <v>1177</v>
      </c>
      <c r="I34" s="80">
        <v>0</v>
      </c>
      <c r="J34" s="21">
        <v>1017</v>
      </c>
      <c r="K34" s="21">
        <v>0</v>
      </c>
      <c r="L34" s="21">
        <v>0</v>
      </c>
      <c r="M34" s="21">
        <v>75</v>
      </c>
      <c r="N34" s="21">
        <v>0</v>
      </c>
      <c r="O34" s="21">
        <v>150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ht="11.25" customHeight="1">
      <c r="A35" s="19">
        <v>32</v>
      </c>
      <c r="B35" s="20" t="s">
        <v>41</v>
      </c>
      <c r="C35" s="182" t="s">
        <v>216</v>
      </c>
      <c r="D35" s="21">
        <v>35</v>
      </c>
      <c r="E35" s="21">
        <v>0</v>
      </c>
      <c r="F35" s="21">
        <v>1</v>
      </c>
      <c r="G35" s="21">
        <v>0</v>
      </c>
      <c r="H35" s="21">
        <v>914</v>
      </c>
      <c r="I35" s="80">
        <v>0</v>
      </c>
      <c r="J35" s="21">
        <v>1018</v>
      </c>
      <c r="K35" s="21">
        <v>133</v>
      </c>
      <c r="L35" s="21">
        <v>0</v>
      </c>
      <c r="M35" s="21">
        <v>80</v>
      </c>
      <c r="N35" s="21">
        <v>0</v>
      </c>
      <c r="O35" s="21">
        <v>9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</row>
    <row r="36" spans="1:45" ht="11.25" customHeight="1">
      <c r="A36" s="19">
        <v>33</v>
      </c>
      <c r="B36" s="20" t="s">
        <v>42</v>
      </c>
      <c r="C36" s="182" t="s">
        <v>216</v>
      </c>
      <c r="D36" s="21">
        <v>40</v>
      </c>
      <c r="E36" s="21">
        <v>0</v>
      </c>
      <c r="F36" s="21">
        <v>21</v>
      </c>
      <c r="G36" s="21">
        <v>0</v>
      </c>
      <c r="H36" s="21">
        <v>686</v>
      </c>
      <c r="I36" s="80">
        <v>0</v>
      </c>
      <c r="J36" s="21">
        <v>400</v>
      </c>
      <c r="K36" s="21">
        <v>82</v>
      </c>
      <c r="L36" s="21">
        <v>0</v>
      </c>
      <c r="M36" s="21">
        <v>18</v>
      </c>
      <c r="N36" s="21">
        <v>0</v>
      </c>
      <c r="O36" s="21">
        <v>29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</row>
    <row r="37" spans="1:45" ht="11.25" customHeight="1">
      <c r="A37" s="19">
        <v>34</v>
      </c>
      <c r="B37" s="20" t="s">
        <v>43</v>
      </c>
      <c r="C37" s="182" t="s">
        <v>216</v>
      </c>
      <c r="D37" s="21">
        <v>13</v>
      </c>
      <c r="E37" s="21">
        <v>1</v>
      </c>
      <c r="F37" s="21">
        <v>24</v>
      </c>
      <c r="G37" s="21">
        <v>0</v>
      </c>
      <c r="H37" s="21">
        <v>1557</v>
      </c>
      <c r="I37" s="80">
        <v>0</v>
      </c>
      <c r="J37" s="21">
        <v>660</v>
      </c>
      <c r="K37" s="21">
        <v>22</v>
      </c>
      <c r="L37" s="21">
        <v>0</v>
      </c>
      <c r="M37" s="21">
        <v>0</v>
      </c>
      <c r="N37" s="21">
        <v>0</v>
      </c>
      <c r="O37" s="21">
        <v>8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ht="11.25" customHeight="1">
      <c r="A38" s="19">
        <v>35</v>
      </c>
      <c r="B38" s="20" t="s">
        <v>44</v>
      </c>
      <c r="C38" s="182" t="s">
        <v>216</v>
      </c>
      <c r="D38" s="21">
        <v>261</v>
      </c>
      <c r="E38" s="21">
        <v>0</v>
      </c>
      <c r="F38" s="21">
        <v>0</v>
      </c>
      <c r="G38" s="21">
        <v>0</v>
      </c>
      <c r="H38" s="21">
        <v>1798</v>
      </c>
      <c r="I38" s="80">
        <v>0</v>
      </c>
      <c r="J38" s="21">
        <v>731</v>
      </c>
      <c r="K38" s="21">
        <v>54</v>
      </c>
      <c r="L38" s="21">
        <v>0</v>
      </c>
      <c r="M38" s="21">
        <v>69</v>
      </c>
      <c r="N38" s="21">
        <v>0</v>
      </c>
      <c r="O38" s="21">
        <v>0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</row>
    <row r="39" spans="1:45" ht="11.25" customHeight="1">
      <c r="A39" s="19">
        <v>36</v>
      </c>
      <c r="B39" s="20" t="s">
        <v>45</v>
      </c>
      <c r="C39" s="182" t="s">
        <v>216</v>
      </c>
      <c r="D39" s="21">
        <v>65</v>
      </c>
      <c r="E39" s="21"/>
      <c r="F39" s="21">
        <v>2</v>
      </c>
      <c r="G39" s="21">
        <v>0</v>
      </c>
      <c r="H39" s="21">
        <v>831</v>
      </c>
      <c r="I39" s="80"/>
      <c r="J39" s="21">
        <v>629</v>
      </c>
      <c r="K39" s="21">
        <v>61</v>
      </c>
      <c r="L39" s="21">
        <v>3</v>
      </c>
      <c r="M39" s="21">
        <v>64</v>
      </c>
      <c r="N39" s="21">
        <v>0</v>
      </c>
      <c r="O39" s="21">
        <v>101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</row>
    <row r="40" spans="1:45" ht="11.25" customHeight="1">
      <c r="A40" s="19">
        <v>37</v>
      </c>
      <c r="B40" s="20" t="s">
        <v>46</v>
      </c>
      <c r="C40" s="182" t="s">
        <v>216</v>
      </c>
      <c r="D40" s="21">
        <v>31</v>
      </c>
      <c r="E40" s="21">
        <v>0</v>
      </c>
      <c r="F40" s="21">
        <v>3</v>
      </c>
      <c r="G40" s="21">
        <v>0</v>
      </c>
      <c r="H40" s="21">
        <v>257</v>
      </c>
      <c r="I40" s="80"/>
      <c r="J40" s="21">
        <v>189</v>
      </c>
      <c r="K40" s="21">
        <v>102</v>
      </c>
      <c r="L40" s="21">
        <v>0</v>
      </c>
      <c r="M40" s="21">
        <v>8</v>
      </c>
      <c r="N40" s="21">
        <v>0</v>
      </c>
      <c r="O40" s="21">
        <v>71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</row>
    <row r="41" spans="1:45" ht="11.25" customHeight="1">
      <c r="A41" s="19">
        <v>38</v>
      </c>
      <c r="B41" s="20" t="s">
        <v>47</v>
      </c>
      <c r="C41" s="182" t="s">
        <v>216</v>
      </c>
      <c r="D41" s="21">
        <v>23</v>
      </c>
      <c r="E41" s="21">
        <v>1</v>
      </c>
      <c r="F41" s="21">
        <v>21</v>
      </c>
      <c r="G41" s="21">
        <v>0</v>
      </c>
      <c r="H41" s="21">
        <v>558</v>
      </c>
      <c r="I41" s="80"/>
      <c r="J41" s="21">
        <v>109</v>
      </c>
      <c r="K41" s="21">
        <v>31</v>
      </c>
      <c r="L41" s="21">
        <v>0</v>
      </c>
      <c r="M41" s="21">
        <v>0</v>
      </c>
      <c r="N41" s="21">
        <v>0</v>
      </c>
      <c r="O41" s="21">
        <v>36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</row>
    <row r="42" spans="1:45" s="1" customFormat="1" ht="11.25" customHeight="1">
      <c r="A42" s="19">
        <v>39</v>
      </c>
      <c r="B42" s="20" t="s">
        <v>48</v>
      </c>
      <c r="C42" s="182" t="s">
        <v>216</v>
      </c>
      <c r="D42" s="21">
        <v>12</v>
      </c>
      <c r="E42" s="21">
        <v>2</v>
      </c>
      <c r="F42" s="21">
        <v>4</v>
      </c>
      <c r="G42" s="21">
        <v>0</v>
      </c>
      <c r="H42" s="21">
        <v>256</v>
      </c>
      <c r="I42" s="80">
        <v>0</v>
      </c>
      <c r="J42" s="21">
        <v>168</v>
      </c>
      <c r="K42" s="21">
        <v>28</v>
      </c>
      <c r="L42" s="21">
        <v>0</v>
      </c>
      <c r="M42" s="21">
        <v>0</v>
      </c>
      <c r="N42" s="21">
        <v>0</v>
      </c>
      <c r="O42" s="21">
        <v>15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s="2" customFormat="1" ht="11.25" customHeight="1">
      <c r="A43" s="19">
        <v>40</v>
      </c>
      <c r="B43" s="20" t="s">
        <v>49</v>
      </c>
      <c r="C43" s="182" t="s">
        <v>216</v>
      </c>
      <c r="D43" s="21">
        <v>21</v>
      </c>
      <c r="E43" s="21">
        <v>30</v>
      </c>
      <c r="F43" s="21">
        <v>11</v>
      </c>
      <c r="G43" s="21">
        <v>0</v>
      </c>
      <c r="H43" s="21">
        <v>421</v>
      </c>
      <c r="I43" s="80"/>
      <c r="J43" s="21">
        <v>108</v>
      </c>
      <c r="K43" s="21">
        <v>19</v>
      </c>
      <c r="L43" s="21">
        <v>0</v>
      </c>
      <c r="M43" s="21">
        <v>0</v>
      </c>
      <c r="N43" s="21">
        <v>0</v>
      </c>
      <c r="O43" s="21">
        <v>5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</row>
    <row r="44" spans="1:45" ht="11.25" customHeight="1">
      <c r="A44" s="19">
        <v>41</v>
      </c>
      <c r="B44" s="20" t="s">
        <v>50</v>
      </c>
      <c r="C44" s="182" t="s">
        <v>216</v>
      </c>
      <c r="D44" s="21">
        <v>10</v>
      </c>
      <c r="E44" s="21">
        <v>48</v>
      </c>
      <c r="F44" s="21">
        <v>2</v>
      </c>
      <c r="G44" s="21">
        <v>0</v>
      </c>
      <c r="H44" s="21">
        <v>153</v>
      </c>
      <c r="I44" s="80">
        <v>0</v>
      </c>
      <c r="J44" s="21">
        <v>215</v>
      </c>
      <c r="K44" s="21">
        <v>37</v>
      </c>
      <c r="L44" s="21">
        <v>9</v>
      </c>
      <c r="M44" s="21">
        <v>1</v>
      </c>
      <c r="N44" s="21">
        <v>0</v>
      </c>
      <c r="O44" s="21">
        <v>12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</row>
    <row r="45" spans="1:45" ht="11.25" customHeight="1">
      <c r="A45" s="19">
        <v>42</v>
      </c>
      <c r="B45" s="20" t="s">
        <v>51</v>
      </c>
      <c r="C45" s="182" t="s">
        <v>216</v>
      </c>
      <c r="D45" s="21">
        <v>22</v>
      </c>
      <c r="E45" s="21">
        <v>0</v>
      </c>
      <c r="F45" s="21">
        <v>0</v>
      </c>
      <c r="G45" s="21">
        <v>0</v>
      </c>
      <c r="H45" s="21">
        <v>125</v>
      </c>
      <c r="I45" s="80">
        <v>0</v>
      </c>
      <c r="J45" s="21">
        <v>61</v>
      </c>
      <c r="K45" s="21">
        <v>38</v>
      </c>
      <c r="L45" s="21">
        <v>0</v>
      </c>
      <c r="M45" s="21">
        <v>0</v>
      </c>
      <c r="N45" s="21">
        <v>0</v>
      </c>
      <c r="O45" s="21">
        <v>8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</row>
    <row r="46" spans="1:45" ht="11.25" customHeight="1">
      <c r="A46" s="19">
        <v>43</v>
      </c>
      <c r="B46" s="20" t="s">
        <v>52</v>
      </c>
      <c r="C46" s="182" t="s">
        <v>217</v>
      </c>
      <c r="D46" s="21">
        <v>91</v>
      </c>
      <c r="E46" s="21">
        <v>863</v>
      </c>
      <c r="F46" s="21">
        <v>58</v>
      </c>
      <c r="G46" s="21">
        <v>0</v>
      </c>
      <c r="H46" s="21">
        <v>1135</v>
      </c>
      <c r="I46" s="80">
        <v>0</v>
      </c>
      <c r="J46" s="21">
        <v>156</v>
      </c>
      <c r="K46" s="21">
        <v>96</v>
      </c>
      <c r="L46" s="21">
        <v>0</v>
      </c>
      <c r="M46" s="21">
        <v>13</v>
      </c>
      <c r="N46" s="21">
        <v>0</v>
      </c>
      <c r="O46" s="21">
        <v>8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</row>
    <row r="47" spans="1:45" ht="11.25" customHeight="1">
      <c r="A47" s="19">
        <v>44</v>
      </c>
      <c r="B47" s="20" t="s">
        <v>53</v>
      </c>
      <c r="C47" s="182" t="s">
        <v>217</v>
      </c>
      <c r="D47" s="21">
        <v>21</v>
      </c>
      <c r="E47" s="21">
        <v>5</v>
      </c>
      <c r="F47" s="21">
        <v>9</v>
      </c>
      <c r="G47" s="21">
        <v>0</v>
      </c>
      <c r="H47" s="21">
        <v>325</v>
      </c>
      <c r="I47" s="80">
        <v>0</v>
      </c>
      <c r="J47" s="21">
        <v>154</v>
      </c>
      <c r="K47" s="21">
        <v>80</v>
      </c>
      <c r="L47" s="21">
        <v>0</v>
      </c>
      <c r="M47" s="21">
        <v>1</v>
      </c>
      <c r="N47" s="21">
        <v>0</v>
      </c>
      <c r="O47" s="21">
        <v>12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</row>
    <row r="48" spans="1:45" ht="11.25" customHeight="1">
      <c r="A48" s="19">
        <v>45</v>
      </c>
      <c r="B48" s="20" t="s">
        <v>54</v>
      </c>
      <c r="C48" s="182" t="s">
        <v>217</v>
      </c>
      <c r="D48" s="21">
        <v>43</v>
      </c>
      <c r="E48" s="21">
        <v>44</v>
      </c>
      <c r="F48" s="21">
        <v>18</v>
      </c>
      <c r="G48" s="21">
        <v>0</v>
      </c>
      <c r="H48" s="21">
        <v>337</v>
      </c>
      <c r="I48" s="80">
        <v>0</v>
      </c>
      <c r="J48" s="21">
        <v>205</v>
      </c>
      <c r="K48" s="21">
        <v>46</v>
      </c>
      <c r="L48" s="21">
        <v>0</v>
      </c>
      <c r="M48" s="21">
        <v>0</v>
      </c>
      <c r="N48" s="21">
        <v>0</v>
      </c>
      <c r="O48" s="21">
        <v>29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</row>
    <row r="49" spans="1:45" ht="11.25" customHeight="1">
      <c r="A49" s="19">
        <v>46</v>
      </c>
      <c r="B49" s="20" t="s">
        <v>87</v>
      </c>
      <c r="C49" s="182" t="s">
        <v>217</v>
      </c>
      <c r="D49" s="79">
        <v>19</v>
      </c>
      <c r="E49" s="79">
        <v>0</v>
      </c>
      <c r="F49" s="79">
        <v>5</v>
      </c>
      <c r="G49" s="79">
        <v>1</v>
      </c>
      <c r="H49" s="79">
        <v>90</v>
      </c>
      <c r="I49" s="79">
        <v>0</v>
      </c>
      <c r="J49" s="79">
        <v>96</v>
      </c>
      <c r="K49" s="79">
        <v>26</v>
      </c>
      <c r="L49" s="79">
        <v>0</v>
      </c>
      <c r="M49" s="79">
        <v>11</v>
      </c>
      <c r="N49" s="79">
        <v>0</v>
      </c>
      <c r="O49" s="79">
        <v>12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</row>
    <row r="50" spans="1:45" ht="11.25" customHeight="1">
      <c r="A50" s="19">
        <v>47</v>
      </c>
      <c r="B50" s="20" t="s">
        <v>56</v>
      </c>
      <c r="C50" s="182" t="s">
        <v>217</v>
      </c>
      <c r="D50" s="79">
        <v>8</v>
      </c>
      <c r="E50" s="79">
        <v>0</v>
      </c>
      <c r="F50" s="79">
        <v>7</v>
      </c>
      <c r="G50" s="79">
        <v>0</v>
      </c>
      <c r="H50" s="110">
        <v>587</v>
      </c>
      <c r="I50" s="79">
        <v>0</v>
      </c>
      <c r="J50" s="79">
        <v>103</v>
      </c>
      <c r="K50" s="79">
        <v>29</v>
      </c>
      <c r="L50" s="79">
        <v>0</v>
      </c>
      <c r="M50" s="79">
        <v>18</v>
      </c>
      <c r="N50" s="21">
        <v>0</v>
      </c>
      <c r="O50" s="79">
        <v>37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</row>
    <row r="51" spans="1:45" ht="11.25" customHeight="1">
      <c r="A51" s="19">
        <v>48</v>
      </c>
      <c r="B51" s="20" t="s">
        <v>57</v>
      </c>
      <c r="C51" s="182" t="s">
        <v>217</v>
      </c>
      <c r="D51" s="79">
        <v>13</v>
      </c>
      <c r="E51" s="79">
        <v>1</v>
      </c>
      <c r="F51" s="79">
        <v>8</v>
      </c>
      <c r="G51" s="79">
        <v>0</v>
      </c>
      <c r="H51" s="79">
        <v>98</v>
      </c>
      <c r="I51" s="79">
        <v>0</v>
      </c>
      <c r="J51" s="79">
        <v>97</v>
      </c>
      <c r="K51" s="79">
        <v>47</v>
      </c>
      <c r="L51" s="79">
        <v>0</v>
      </c>
      <c r="M51" s="79">
        <v>0</v>
      </c>
      <c r="N51" s="21">
        <v>0</v>
      </c>
      <c r="O51" s="79">
        <v>10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</row>
    <row r="52" spans="1:15" ht="12.75">
      <c r="A52" s="19">
        <v>49</v>
      </c>
      <c r="B52" s="20" t="s">
        <v>58</v>
      </c>
      <c r="C52" s="182" t="s">
        <v>217</v>
      </c>
      <c r="D52" s="87">
        <v>8</v>
      </c>
      <c r="E52" s="87">
        <v>0</v>
      </c>
      <c r="F52" s="87">
        <v>5</v>
      </c>
      <c r="G52" s="87">
        <v>0</v>
      </c>
      <c r="H52" s="87">
        <v>557</v>
      </c>
      <c r="I52" s="87">
        <v>0</v>
      </c>
      <c r="J52" s="79">
        <v>115</v>
      </c>
      <c r="K52" s="79">
        <v>30</v>
      </c>
      <c r="L52" s="79">
        <v>0</v>
      </c>
      <c r="M52" s="79">
        <v>0</v>
      </c>
      <c r="N52" s="21">
        <v>0</v>
      </c>
      <c r="O52" s="79">
        <v>4</v>
      </c>
    </row>
    <row r="53" spans="1:15" ht="12.75">
      <c r="A53" s="19">
        <v>50</v>
      </c>
      <c r="B53" s="20" t="s">
        <v>59</v>
      </c>
      <c r="C53" s="182" t="s">
        <v>217</v>
      </c>
      <c r="D53" s="87">
        <v>33</v>
      </c>
      <c r="E53" s="87"/>
      <c r="F53" s="87">
        <v>17</v>
      </c>
      <c r="G53" s="87">
        <v>0</v>
      </c>
      <c r="H53" s="87">
        <v>77</v>
      </c>
      <c r="I53" s="87">
        <v>0</v>
      </c>
      <c r="J53" s="87">
        <v>126</v>
      </c>
      <c r="K53" s="87">
        <v>32</v>
      </c>
      <c r="L53" s="87">
        <v>0</v>
      </c>
      <c r="M53" s="87">
        <v>0</v>
      </c>
      <c r="N53" s="53">
        <v>0</v>
      </c>
      <c r="O53" s="87">
        <v>8</v>
      </c>
    </row>
    <row r="54" spans="1:15" ht="12.75">
      <c r="A54" s="19">
        <v>51</v>
      </c>
      <c r="B54" s="20" t="s">
        <v>60</v>
      </c>
      <c r="C54" s="182" t="s">
        <v>217</v>
      </c>
      <c r="D54" s="87">
        <v>21</v>
      </c>
      <c r="E54" s="87">
        <v>0</v>
      </c>
      <c r="F54" s="87">
        <v>0</v>
      </c>
      <c r="G54" s="87">
        <v>0</v>
      </c>
      <c r="H54" s="87">
        <v>92</v>
      </c>
      <c r="I54" s="87">
        <v>0</v>
      </c>
      <c r="J54" s="87">
        <v>43</v>
      </c>
      <c r="K54" s="87">
        <v>19</v>
      </c>
      <c r="L54" s="87">
        <v>0</v>
      </c>
      <c r="M54" s="87">
        <v>4</v>
      </c>
      <c r="N54" s="53">
        <v>0</v>
      </c>
      <c r="O54" s="87">
        <v>7</v>
      </c>
    </row>
    <row r="55" spans="1:15" ht="12.75">
      <c r="A55" s="19">
        <v>52</v>
      </c>
      <c r="B55" s="20" t="s">
        <v>61</v>
      </c>
      <c r="C55" s="182" t="s">
        <v>218</v>
      </c>
      <c r="D55" s="87">
        <v>62</v>
      </c>
      <c r="E55" s="87">
        <v>104</v>
      </c>
      <c r="F55" s="87">
        <v>45</v>
      </c>
      <c r="G55" s="87">
        <v>0</v>
      </c>
      <c r="H55" s="87">
        <v>964</v>
      </c>
      <c r="I55" s="87"/>
      <c r="J55" s="87">
        <v>142</v>
      </c>
      <c r="K55" s="87">
        <v>102</v>
      </c>
      <c r="L55" s="87"/>
      <c r="M55" s="87">
        <v>25</v>
      </c>
      <c r="N55" s="53"/>
      <c r="O55" s="87">
        <v>35</v>
      </c>
    </row>
    <row r="56" spans="1:15" ht="12.75">
      <c r="A56" s="19">
        <v>53</v>
      </c>
      <c r="B56" s="20" t="s">
        <v>62</v>
      </c>
      <c r="C56" s="182" t="s">
        <v>218</v>
      </c>
      <c r="D56" s="87">
        <v>13</v>
      </c>
      <c r="E56" s="87">
        <v>0</v>
      </c>
      <c r="F56" s="87">
        <v>6</v>
      </c>
      <c r="G56" s="87">
        <v>1</v>
      </c>
      <c r="H56" s="87">
        <v>153</v>
      </c>
      <c r="I56" s="87">
        <v>0</v>
      </c>
      <c r="J56" s="87">
        <v>94</v>
      </c>
      <c r="K56" s="87">
        <v>26</v>
      </c>
      <c r="L56" s="87">
        <v>0</v>
      </c>
      <c r="M56" s="87">
        <v>0</v>
      </c>
      <c r="N56" s="53">
        <v>0</v>
      </c>
      <c r="O56" s="87">
        <v>21</v>
      </c>
    </row>
    <row r="57" spans="1:15" ht="12.75">
      <c r="A57" s="19">
        <v>54</v>
      </c>
      <c r="B57" s="20" t="s">
        <v>63</v>
      </c>
      <c r="C57" s="182" t="s">
        <v>218</v>
      </c>
      <c r="D57" s="87">
        <v>0</v>
      </c>
      <c r="E57" s="87">
        <v>0</v>
      </c>
      <c r="F57" s="87"/>
      <c r="G57" s="87">
        <v>0</v>
      </c>
      <c r="H57" s="87">
        <v>110</v>
      </c>
      <c r="I57" s="87">
        <v>0</v>
      </c>
      <c r="J57" s="87">
        <v>50</v>
      </c>
      <c r="K57" s="87">
        <v>6</v>
      </c>
      <c r="L57" s="87">
        <v>0</v>
      </c>
      <c r="M57" s="87">
        <v>3</v>
      </c>
      <c r="N57" s="53">
        <v>0</v>
      </c>
      <c r="O57" s="87">
        <v>0</v>
      </c>
    </row>
    <row r="58" spans="1:15" ht="12.75">
      <c r="A58" s="19">
        <v>55</v>
      </c>
      <c r="B58" s="20" t="s">
        <v>64</v>
      </c>
      <c r="C58" s="182" t="s">
        <v>218</v>
      </c>
      <c r="D58" s="87">
        <v>18</v>
      </c>
      <c r="E58" s="87">
        <v>0</v>
      </c>
      <c r="F58" s="87">
        <v>15</v>
      </c>
      <c r="G58" s="87">
        <v>0</v>
      </c>
      <c r="H58" s="87">
        <v>164</v>
      </c>
      <c r="I58" s="87">
        <v>0</v>
      </c>
      <c r="J58" s="87">
        <v>83</v>
      </c>
      <c r="K58" s="87">
        <v>33</v>
      </c>
      <c r="L58" s="87">
        <v>0</v>
      </c>
      <c r="M58" s="87">
        <v>11</v>
      </c>
      <c r="N58" s="53">
        <v>0</v>
      </c>
      <c r="O58" s="87">
        <v>11</v>
      </c>
    </row>
    <row r="59" spans="1:15" ht="12.75">
      <c r="A59" s="19">
        <v>56</v>
      </c>
      <c r="B59" s="20" t="s">
        <v>65</v>
      </c>
      <c r="C59" s="182" t="s">
        <v>218</v>
      </c>
      <c r="D59" s="87">
        <v>4</v>
      </c>
      <c r="E59" s="87">
        <v>42</v>
      </c>
      <c r="F59" s="87">
        <v>5</v>
      </c>
      <c r="G59" s="87">
        <v>0</v>
      </c>
      <c r="H59" s="87">
        <v>35</v>
      </c>
      <c r="I59" s="87">
        <v>0</v>
      </c>
      <c r="J59" s="87">
        <v>65</v>
      </c>
      <c r="K59" s="87">
        <v>4</v>
      </c>
      <c r="L59" s="87">
        <v>0</v>
      </c>
      <c r="M59" s="87">
        <v>2</v>
      </c>
      <c r="N59" s="53">
        <v>0</v>
      </c>
      <c r="O59" s="87">
        <v>5</v>
      </c>
    </row>
    <row r="60" spans="1:15" ht="12.75">
      <c r="A60" s="19">
        <v>57</v>
      </c>
      <c r="B60" s="20" t="s">
        <v>66</v>
      </c>
      <c r="C60" s="182" t="s">
        <v>218</v>
      </c>
      <c r="D60" s="87">
        <v>13</v>
      </c>
      <c r="E60" s="87"/>
      <c r="F60" s="87">
        <v>3</v>
      </c>
      <c r="G60" s="87">
        <v>0</v>
      </c>
      <c r="H60" s="87">
        <v>75</v>
      </c>
      <c r="I60" s="87">
        <v>0</v>
      </c>
      <c r="J60" s="87">
        <v>15</v>
      </c>
      <c r="K60" s="87">
        <v>8</v>
      </c>
      <c r="L60" s="87">
        <v>0</v>
      </c>
      <c r="M60" s="87">
        <v>1</v>
      </c>
      <c r="N60" s="53">
        <v>0</v>
      </c>
      <c r="O60" s="87">
        <v>7</v>
      </c>
    </row>
    <row r="61" spans="1:15" ht="12.75">
      <c r="A61" s="19">
        <v>58</v>
      </c>
      <c r="B61" s="20" t="s">
        <v>67</v>
      </c>
      <c r="C61" s="182" t="s">
        <v>219</v>
      </c>
      <c r="D61" s="87">
        <v>92</v>
      </c>
      <c r="E61" s="87">
        <v>66</v>
      </c>
      <c r="F61" s="87">
        <v>60</v>
      </c>
      <c r="G61" s="87">
        <v>0</v>
      </c>
      <c r="H61" s="87">
        <v>306</v>
      </c>
      <c r="I61" s="87">
        <v>0</v>
      </c>
      <c r="J61" s="87">
        <v>716</v>
      </c>
      <c r="K61" s="87">
        <v>299</v>
      </c>
      <c r="L61" s="87">
        <v>0</v>
      </c>
      <c r="M61" s="87">
        <v>25</v>
      </c>
      <c r="N61" s="53">
        <v>0</v>
      </c>
      <c r="O61" s="87">
        <v>51</v>
      </c>
    </row>
    <row r="62" spans="1:15" ht="12.75">
      <c r="A62" s="19">
        <v>59</v>
      </c>
      <c r="B62" s="20" t="s">
        <v>68</v>
      </c>
      <c r="C62" s="182" t="s">
        <v>219</v>
      </c>
      <c r="D62" s="87">
        <v>24</v>
      </c>
      <c r="E62" s="87">
        <v>2</v>
      </c>
      <c r="F62" s="87">
        <v>53</v>
      </c>
      <c r="G62" s="87">
        <v>3</v>
      </c>
      <c r="H62" s="87">
        <v>234</v>
      </c>
      <c r="I62" s="87">
        <v>0</v>
      </c>
      <c r="J62" s="87">
        <v>13</v>
      </c>
      <c r="K62" s="87">
        <v>39</v>
      </c>
      <c r="L62" s="87">
        <v>0</v>
      </c>
      <c r="M62" s="87">
        <v>6</v>
      </c>
      <c r="N62" s="53">
        <v>0</v>
      </c>
      <c r="O62" s="87">
        <v>3</v>
      </c>
    </row>
    <row r="63" spans="1:15" ht="12.75">
      <c r="A63" s="19">
        <v>60</v>
      </c>
      <c r="B63" s="20" t="s">
        <v>69</v>
      </c>
      <c r="C63" s="182" t="s">
        <v>219</v>
      </c>
      <c r="D63" s="87">
        <v>35</v>
      </c>
      <c r="E63" s="87">
        <v>0</v>
      </c>
      <c r="F63" s="87">
        <v>30</v>
      </c>
      <c r="G63" s="87">
        <v>0</v>
      </c>
      <c r="H63" s="87">
        <v>916</v>
      </c>
      <c r="I63" s="87">
        <v>0</v>
      </c>
      <c r="J63" s="87">
        <v>268</v>
      </c>
      <c r="K63" s="87">
        <v>48</v>
      </c>
      <c r="L63" s="87">
        <v>0</v>
      </c>
      <c r="M63" s="87">
        <v>0</v>
      </c>
      <c r="N63" s="53">
        <v>0</v>
      </c>
      <c r="O63" s="87">
        <v>20</v>
      </c>
    </row>
    <row r="64" spans="1:15" ht="12.75">
      <c r="A64" s="19">
        <v>61</v>
      </c>
      <c r="B64" s="20" t="s">
        <v>70</v>
      </c>
      <c r="C64" s="182" t="s">
        <v>219</v>
      </c>
      <c r="D64" s="87">
        <v>11</v>
      </c>
      <c r="E64" s="87">
        <v>0</v>
      </c>
      <c r="F64" s="87">
        <v>7</v>
      </c>
      <c r="G64" s="87">
        <v>0</v>
      </c>
      <c r="H64" s="87">
        <v>358</v>
      </c>
      <c r="I64" s="87">
        <v>0</v>
      </c>
      <c r="J64" s="87">
        <v>50</v>
      </c>
      <c r="K64" s="87">
        <v>13</v>
      </c>
      <c r="L64" s="87">
        <v>0</v>
      </c>
      <c r="M64" s="87">
        <v>19</v>
      </c>
      <c r="N64" s="53">
        <v>0</v>
      </c>
      <c r="O64" s="87">
        <v>0</v>
      </c>
    </row>
    <row r="65" spans="1:15" ht="12.75">
      <c r="A65" s="194"/>
      <c r="B65" s="22" t="s">
        <v>71</v>
      </c>
      <c r="C65" s="194"/>
      <c r="D65" s="185">
        <f>SUM(D4:D64)</f>
        <v>2009</v>
      </c>
      <c r="E65" s="185">
        <f aca="true" t="shared" si="0" ref="E65:O65">SUM(E4:E64)</f>
        <v>2009</v>
      </c>
      <c r="F65" s="185">
        <f t="shared" si="0"/>
        <v>1338</v>
      </c>
      <c r="G65" s="185">
        <f t="shared" si="0"/>
        <v>16</v>
      </c>
      <c r="H65" s="185">
        <f t="shared" si="0"/>
        <v>22980</v>
      </c>
      <c r="I65" s="185">
        <f t="shared" si="0"/>
        <v>0</v>
      </c>
      <c r="J65" s="185">
        <f t="shared" si="0"/>
        <v>14227</v>
      </c>
      <c r="K65" s="185">
        <f t="shared" si="0"/>
        <v>3976</v>
      </c>
      <c r="L65" s="185">
        <f t="shared" si="0"/>
        <v>61</v>
      </c>
      <c r="M65" s="185">
        <f t="shared" si="0"/>
        <v>836</v>
      </c>
      <c r="N65" s="185">
        <f t="shared" si="0"/>
        <v>5</v>
      </c>
      <c r="O65" s="185">
        <f t="shared" si="0"/>
        <v>1175</v>
      </c>
    </row>
    <row r="66" spans="4:15" ht="12.75"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31"/>
      <c r="O66" s="107"/>
    </row>
    <row r="67" spans="4:15" ht="12.75">
      <c r="D67" s="111"/>
      <c r="E67" s="111"/>
      <c r="F67" s="111"/>
      <c r="G67" s="111"/>
      <c r="H67" s="111"/>
      <c r="I67" s="111"/>
      <c r="J67" s="111"/>
      <c r="K67" s="111"/>
      <c r="L67" s="111"/>
      <c r="M67" s="107"/>
      <c r="N67" s="31"/>
      <c r="O67" s="10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1" sqref="I11:J11"/>
    </sheetView>
  </sheetViews>
  <sheetFormatPr defaultColWidth="9.00390625" defaultRowHeight="12.75"/>
  <cols>
    <col min="1" max="1" width="4.625" style="107" customWidth="1"/>
    <col min="2" max="2" width="19.625" style="107" customWidth="1"/>
    <col min="3" max="3" width="5.125" style="107" bestFit="1" customWidth="1"/>
    <col min="4" max="4" width="10.75390625" style="107" customWidth="1"/>
    <col min="5" max="7" width="11.625" style="107" customWidth="1"/>
    <col min="8" max="16384" width="9.125" style="107" customWidth="1"/>
  </cols>
  <sheetData>
    <row r="1" spans="1:7" ht="11.25">
      <c r="A1" s="203" t="s">
        <v>136</v>
      </c>
      <c r="B1" s="203"/>
      <c r="C1" s="203"/>
      <c r="D1" s="203"/>
      <c r="E1" s="203"/>
      <c r="F1" s="203"/>
      <c r="G1" s="203"/>
    </row>
    <row r="2" spans="1:7" ht="11.25">
      <c r="A2" s="32"/>
      <c r="B2" s="32"/>
      <c r="C2" s="32"/>
      <c r="D2" s="196"/>
      <c r="E2" s="197"/>
      <c r="F2" s="196"/>
      <c r="G2" s="196"/>
    </row>
    <row r="3" spans="1:7" s="199" customFormat="1" ht="30" customHeight="1">
      <c r="A3" s="198" t="s">
        <v>1</v>
      </c>
      <c r="B3" s="198" t="s">
        <v>2</v>
      </c>
      <c r="C3" s="17" t="s">
        <v>97</v>
      </c>
      <c r="D3" s="198" t="s">
        <v>137</v>
      </c>
      <c r="E3" s="198" t="s">
        <v>138</v>
      </c>
      <c r="F3" s="198" t="s">
        <v>139</v>
      </c>
      <c r="G3" s="198" t="s">
        <v>140</v>
      </c>
    </row>
    <row r="4" spans="1:7" ht="11.25" customHeight="1">
      <c r="A4" s="19">
        <v>1</v>
      </c>
      <c r="B4" s="20" t="s">
        <v>10</v>
      </c>
      <c r="C4" s="182" t="s">
        <v>210</v>
      </c>
      <c r="D4" s="21">
        <v>12225</v>
      </c>
      <c r="E4" s="21">
        <v>3943</v>
      </c>
      <c r="F4" s="21">
        <v>206</v>
      </c>
      <c r="G4" s="21">
        <v>2428</v>
      </c>
    </row>
    <row r="5" spans="1:7" ht="11.25" customHeight="1">
      <c r="A5" s="19">
        <v>2</v>
      </c>
      <c r="B5" s="20" t="s">
        <v>11</v>
      </c>
      <c r="C5" s="182" t="s">
        <v>210</v>
      </c>
      <c r="D5" s="21">
        <v>5868</v>
      </c>
      <c r="E5" s="21">
        <v>0</v>
      </c>
      <c r="F5" s="21">
        <v>0</v>
      </c>
      <c r="G5" s="21">
        <v>812</v>
      </c>
    </row>
    <row r="6" spans="1:7" ht="11.25" customHeight="1">
      <c r="A6" s="19">
        <v>3</v>
      </c>
      <c r="B6" s="20" t="s">
        <v>12</v>
      </c>
      <c r="C6" s="182" t="s">
        <v>210</v>
      </c>
      <c r="D6" s="21">
        <v>9687</v>
      </c>
      <c r="E6" s="21">
        <v>0</v>
      </c>
      <c r="F6" s="21">
        <v>0</v>
      </c>
      <c r="G6" s="21">
        <v>690</v>
      </c>
    </row>
    <row r="7" spans="1:7" ht="11.25" customHeight="1">
      <c r="A7" s="19">
        <v>4</v>
      </c>
      <c r="B7" s="20" t="s">
        <v>13</v>
      </c>
      <c r="C7" s="182" t="s">
        <v>210</v>
      </c>
      <c r="D7" s="21">
        <v>7468</v>
      </c>
      <c r="E7" s="21">
        <v>0</v>
      </c>
      <c r="F7" s="21">
        <v>0</v>
      </c>
      <c r="G7" s="21">
        <v>1657</v>
      </c>
    </row>
    <row r="8" spans="1:7" ht="11.25" customHeight="1">
      <c r="A8" s="19">
        <v>5</v>
      </c>
      <c r="B8" s="20" t="s">
        <v>14</v>
      </c>
      <c r="C8" s="182" t="s">
        <v>210</v>
      </c>
      <c r="D8" s="21">
        <v>2706</v>
      </c>
      <c r="E8" s="21">
        <v>0</v>
      </c>
      <c r="F8" s="21">
        <v>17</v>
      </c>
      <c r="G8" s="21">
        <v>586</v>
      </c>
    </row>
    <row r="9" spans="1:7" ht="11.25" customHeight="1">
      <c r="A9" s="19">
        <v>6</v>
      </c>
      <c r="B9" s="20" t="s">
        <v>15</v>
      </c>
      <c r="C9" s="182" t="s">
        <v>211</v>
      </c>
      <c r="D9" s="21">
        <v>5098</v>
      </c>
      <c r="E9" s="21">
        <v>4108</v>
      </c>
      <c r="F9" s="21">
        <v>8</v>
      </c>
      <c r="G9" s="21">
        <v>1253</v>
      </c>
    </row>
    <row r="10" spans="1:7" ht="11.25" customHeight="1">
      <c r="A10" s="19">
        <v>7</v>
      </c>
      <c r="B10" s="20" t="s">
        <v>16</v>
      </c>
      <c r="C10" s="182" t="s">
        <v>211</v>
      </c>
      <c r="D10" s="21">
        <v>3976</v>
      </c>
      <c r="E10" s="21">
        <v>0</v>
      </c>
      <c r="F10" s="21">
        <v>19</v>
      </c>
      <c r="G10" s="21">
        <v>905</v>
      </c>
    </row>
    <row r="11" spans="1:7" ht="11.25" customHeight="1">
      <c r="A11" s="19">
        <v>8</v>
      </c>
      <c r="B11" s="20" t="s">
        <v>17</v>
      </c>
      <c r="C11" s="182" t="s">
        <v>211</v>
      </c>
      <c r="D11" s="21">
        <v>2688</v>
      </c>
      <c r="E11" s="21">
        <v>0</v>
      </c>
      <c r="F11" s="21">
        <v>18</v>
      </c>
      <c r="G11" s="21">
        <v>2094</v>
      </c>
    </row>
    <row r="12" spans="1:7" ht="11.25" customHeight="1">
      <c r="A12" s="19">
        <v>9</v>
      </c>
      <c r="B12" s="20" t="s">
        <v>18</v>
      </c>
      <c r="C12" s="182" t="s">
        <v>211</v>
      </c>
      <c r="D12" s="21">
        <v>1633</v>
      </c>
      <c r="E12" s="21">
        <v>0</v>
      </c>
      <c r="F12" s="21">
        <v>0</v>
      </c>
      <c r="G12" s="21">
        <v>181</v>
      </c>
    </row>
    <row r="13" spans="1:7" ht="11.25" customHeight="1">
      <c r="A13" s="19">
        <v>10</v>
      </c>
      <c r="B13" s="20" t="s">
        <v>19</v>
      </c>
      <c r="C13" s="182" t="s">
        <v>212</v>
      </c>
      <c r="D13" s="21">
        <v>6638</v>
      </c>
      <c r="E13" s="21">
        <v>5227</v>
      </c>
      <c r="F13" s="21">
        <v>106</v>
      </c>
      <c r="G13" s="21">
        <v>2945</v>
      </c>
    </row>
    <row r="14" spans="1:7" ht="11.25" customHeight="1">
      <c r="A14" s="19">
        <v>11</v>
      </c>
      <c r="B14" s="20" t="s">
        <v>20</v>
      </c>
      <c r="C14" s="182" t="s">
        <v>212</v>
      </c>
      <c r="D14" s="21">
        <v>3198</v>
      </c>
      <c r="E14" s="21">
        <v>0</v>
      </c>
      <c r="F14" s="21">
        <v>0</v>
      </c>
      <c r="G14" s="21">
        <v>0</v>
      </c>
    </row>
    <row r="15" spans="1:7" ht="11.25" customHeight="1">
      <c r="A15" s="19">
        <v>12</v>
      </c>
      <c r="B15" s="20" t="s">
        <v>21</v>
      </c>
      <c r="C15" s="182" t="s">
        <v>212</v>
      </c>
      <c r="D15" s="21">
        <v>4546</v>
      </c>
      <c r="E15" s="21">
        <v>0</v>
      </c>
      <c r="F15" s="21">
        <v>0</v>
      </c>
      <c r="G15" s="21">
        <v>618</v>
      </c>
    </row>
    <row r="16" spans="1:7" ht="11.25" customHeight="1">
      <c r="A16" s="19">
        <v>13</v>
      </c>
      <c r="B16" s="20" t="s">
        <v>22</v>
      </c>
      <c r="C16" s="182" t="s">
        <v>212</v>
      </c>
      <c r="D16" s="21">
        <v>1462</v>
      </c>
      <c r="E16" s="21">
        <v>0</v>
      </c>
      <c r="F16" s="21">
        <v>8</v>
      </c>
      <c r="G16" s="21">
        <v>173</v>
      </c>
    </row>
    <row r="17" spans="1:7" ht="11.25" customHeight="1">
      <c r="A17" s="19">
        <v>14</v>
      </c>
      <c r="B17" s="20" t="s">
        <v>23</v>
      </c>
      <c r="C17" s="182" t="s">
        <v>213</v>
      </c>
      <c r="D17" s="21">
        <v>33671</v>
      </c>
      <c r="E17" s="21">
        <v>0</v>
      </c>
      <c r="F17" s="21">
        <v>0</v>
      </c>
      <c r="G17" s="21">
        <v>1333</v>
      </c>
    </row>
    <row r="18" spans="1:7" ht="11.25" customHeight="1">
      <c r="A18" s="19">
        <v>15</v>
      </c>
      <c r="B18" s="20" t="s">
        <v>24</v>
      </c>
      <c r="C18" s="182" t="s">
        <v>213</v>
      </c>
      <c r="D18" s="21">
        <v>5415</v>
      </c>
      <c r="E18" s="21">
        <v>0</v>
      </c>
      <c r="F18" s="21">
        <v>0</v>
      </c>
      <c r="G18" s="21">
        <v>639</v>
      </c>
    </row>
    <row r="19" spans="1:7" ht="11.25" customHeight="1">
      <c r="A19" s="19">
        <v>16</v>
      </c>
      <c r="B19" s="20" t="s">
        <v>25</v>
      </c>
      <c r="C19" s="182" t="s">
        <v>213</v>
      </c>
      <c r="D19" s="21">
        <v>2949</v>
      </c>
      <c r="E19" s="21">
        <v>0</v>
      </c>
      <c r="F19" s="21">
        <v>24</v>
      </c>
      <c r="G19" s="21">
        <v>211</v>
      </c>
    </row>
    <row r="20" spans="1:7" ht="11.25" customHeight="1">
      <c r="A20" s="19">
        <v>17</v>
      </c>
      <c r="B20" s="20" t="s">
        <v>26</v>
      </c>
      <c r="C20" s="182" t="s">
        <v>214</v>
      </c>
      <c r="D20" s="21">
        <v>11097</v>
      </c>
      <c r="E20" s="21">
        <v>3679</v>
      </c>
      <c r="F20" s="21">
        <v>133</v>
      </c>
      <c r="G20" s="21">
        <v>520</v>
      </c>
    </row>
    <row r="21" spans="1:7" ht="11.25" customHeight="1">
      <c r="A21" s="19">
        <v>18</v>
      </c>
      <c r="B21" s="20" t="s">
        <v>27</v>
      </c>
      <c r="C21" s="182" t="s">
        <v>214</v>
      </c>
      <c r="D21" s="21">
        <v>3338</v>
      </c>
      <c r="E21" s="21">
        <v>0</v>
      </c>
      <c r="F21" s="21">
        <v>1</v>
      </c>
      <c r="G21" s="21">
        <v>160</v>
      </c>
    </row>
    <row r="22" spans="1:7" ht="11.25" customHeight="1">
      <c r="A22" s="19">
        <v>19</v>
      </c>
      <c r="B22" s="20" t="s">
        <v>28</v>
      </c>
      <c r="C22" s="182" t="s">
        <v>215</v>
      </c>
      <c r="D22" s="21">
        <v>10459</v>
      </c>
      <c r="E22" s="21">
        <v>4862</v>
      </c>
      <c r="F22" s="21">
        <v>414</v>
      </c>
      <c r="G22" s="21">
        <v>1334</v>
      </c>
    </row>
    <row r="23" spans="1:7" ht="11.25" customHeight="1">
      <c r="A23" s="19">
        <v>20</v>
      </c>
      <c r="B23" s="20" t="s">
        <v>29</v>
      </c>
      <c r="C23" s="182" t="s">
        <v>215</v>
      </c>
      <c r="D23" s="21">
        <v>3268</v>
      </c>
      <c r="E23" s="21">
        <v>0</v>
      </c>
      <c r="F23" s="21">
        <v>0</v>
      </c>
      <c r="G23" s="21">
        <v>110</v>
      </c>
    </row>
    <row r="24" spans="1:7" ht="11.25" customHeight="1">
      <c r="A24" s="19">
        <v>21</v>
      </c>
      <c r="B24" s="20" t="s">
        <v>30</v>
      </c>
      <c r="C24" s="182" t="s">
        <v>215</v>
      </c>
      <c r="D24" s="21">
        <v>4786</v>
      </c>
      <c r="E24" s="21">
        <v>0</v>
      </c>
      <c r="F24" s="21">
        <v>0</v>
      </c>
      <c r="G24" s="21">
        <v>500</v>
      </c>
    </row>
    <row r="25" spans="1:7" ht="11.25" customHeight="1">
      <c r="A25" s="19">
        <v>22</v>
      </c>
      <c r="B25" s="20" t="s">
        <v>31</v>
      </c>
      <c r="C25" s="182" t="s">
        <v>215</v>
      </c>
      <c r="D25" s="21">
        <v>6675</v>
      </c>
      <c r="E25" s="21">
        <v>0</v>
      </c>
      <c r="F25" s="21">
        <v>15</v>
      </c>
      <c r="G25" s="21">
        <v>603</v>
      </c>
    </row>
    <row r="26" spans="1:9" ht="11.25" customHeight="1">
      <c r="A26" s="19">
        <v>23</v>
      </c>
      <c r="B26" s="20" t="s">
        <v>32</v>
      </c>
      <c r="C26" s="182" t="s">
        <v>215</v>
      </c>
      <c r="D26" s="21">
        <v>6198</v>
      </c>
      <c r="E26" s="21">
        <v>0</v>
      </c>
      <c r="F26" s="21">
        <v>0</v>
      </c>
      <c r="G26" s="21">
        <v>767</v>
      </c>
      <c r="H26" s="37"/>
      <c r="I26" s="37"/>
    </row>
    <row r="27" spans="1:9" ht="11.25" customHeight="1">
      <c r="A27" s="19">
        <v>24</v>
      </c>
      <c r="B27" s="20" t="s">
        <v>33</v>
      </c>
      <c r="C27" s="182" t="s">
        <v>215</v>
      </c>
      <c r="D27" s="21">
        <v>1876</v>
      </c>
      <c r="E27" s="21">
        <v>0</v>
      </c>
      <c r="F27" s="21">
        <v>1</v>
      </c>
      <c r="G27" s="21">
        <v>176</v>
      </c>
      <c r="H27" s="37"/>
      <c r="I27" s="37"/>
    </row>
    <row r="28" spans="1:7" ht="11.25" customHeight="1">
      <c r="A28" s="19">
        <v>25</v>
      </c>
      <c r="B28" s="20" t="s">
        <v>34</v>
      </c>
      <c r="C28" s="182" t="s">
        <v>215</v>
      </c>
      <c r="D28" s="21">
        <v>3742</v>
      </c>
      <c r="E28" s="21">
        <v>0</v>
      </c>
      <c r="F28" s="21">
        <v>6</v>
      </c>
      <c r="G28" s="21">
        <v>267</v>
      </c>
    </row>
    <row r="29" spans="1:7" ht="11.25" customHeight="1">
      <c r="A29" s="19">
        <v>26</v>
      </c>
      <c r="B29" s="20" t="s">
        <v>35</v>
      </c>
      <c r="C29" s="182" t="s">
        <v>215</v>
      </c>
      <c r="D29" s="21">
        <v>2434</v>
      </c>
      <c r="E29" s="21">
        <v>0</v>
      </c>
      <c r="F29" s="21">
        <v>0</v>
      </c>
      <c r="G29" s="21">
        <v>129</v>
      </c>
    </row>
    <row r="30" spans="1:7" ht="11.25" customHeight="1">
      <c r="A30" s="19">
        <v>27</v>
      </c>
      <c r="B30" s="20" t="s">
        <v>36</v>
      </c>
      <c r="C30" s="182" t="s">
        <v>215</v>
      </c>
      <c r="D30" s="21">
        <v>2778</v>
      </c>
      <c r="E30" s="21">
        <v>0</v>
      </c>
      <c r="F30" s="21">
        <v>4</v>
      </c>
      <c r="G30" s="21">
        <v>200</v>
      </c>
    </row>
    <row r="31" spans="1:7" ht="11.25" customHeight="1">
      <c r="A31" s="19">
        <v>28</v>
      </c>
      <c r="B31" s="20" t="s">
        <v>37</v>
      </c>
      <c r="C31" s="182" t="s">
        <v>215</v>
      </c>
      <c r="D31" s="21">
        <v>3813</v>
      </c>
      <c r="E31" s="21">
        <v>0</v>
      </c>
      <c r="F31" s="21">
        <v>3</v>
      </c>
      <c r="G31" s="21">
        <v>459</v>
      </c>
    </row>
    <row r="32" spans="1:7" ht="11.25" customHeight="1">
      <c r="A32" s="19">
        <v>29</v>
      </c>
      <c r="B32" s="20" t="s">
        <v>38</v>
      </c>
      <c r="C32" s="182" t="s">
        <v>215</v>
      </c>
      <c r="D32" s="21">
        <v>2468</v>
      </c>
      <c r="E32" s="21">
        <v>0</v>
      </c>
      <c r="F32" s="21">
        <v>0</v>
      </c>
      <c r="G32" s="21">
        <v>107</v>
      </c>
    </row>
    <row r="33" spans="1:7" ht="11.25" customHeight="1">
      <c r="A33" s="19">
        <v>30</v>
      </c>
      <c r="B33" s="20" t="s">
        <v>39</v>
      </c>
      <c r="C33" s="182" t="s">
        <v>215</v>
      </c>
      <c r="D33" s="21">
        <v>2307</v>
      </c>
      <c r="E33" s="21">
        <v>0</v>
      </c>
      <c r="F33" s="21">
        <v>4</v>
      </c>
      <c r="G33" s="21">
        <v>290</v>
      </c>
    </row>
    <row r="34" spans="1:7" ht="11.25" customHeight="1">
      <c r="A34" s="19">
        <v>31</v>
      </c>
      <c r="B34" s="20" t="s">
        <v>40</v>
      </c>
      <c r="C34" s="182" t="s">
        <v>216</v>
      </c>
      <c r="D34" s="21">
        <v>14259</v>
      </c>
      <c r="E34" s="21">
        <v>0</v>
      </c>
      <c r="F34" s="21">
        <v>20</v>
      </c>
      <c r="G34" s="21">
        <v>3362</v>
      </c>
    </row>
    <row r="35" spans="1:7" ht="11.25" customHeight="1">
      <c r="A35" s="19">
        <v>32</v>
      </c>
      <c r="B35" s="20" t="s">
        <v>41</v>
      </c>
      <c r="C35" s="182" t="s">
        <v>216</v>
      </c>
      <c r="D35" s="21">
        <v>11231</v>
      </c>
      <c r="E35" s="21">
        <v>0</v>
      </c>
      <c r="F35" s="21">
        <v>0</v>
      </c>
      <c r="G35" s="21">
        <v>1385</v>
      </c>
    </row>
    <row r="36" spans="1:7" ht="11.25" customHeight="1">
      <c r="A36" s="19">
        <v>33</v>
      </c>
      <c r="B36" s="20" t="s">
        <v>42</v>
      </c>
      <c r="C36" s="182" t="s">
        <v>216</v>
      </c>
      <c r="D36" s="21">
        <v>9595</v>
      </c>
      <c r="E36" s="21">
        <v>0</v>
      </c>
      <c r="F36" s="21">
        <v>180</v>
      </c>
      <c r="G36" s="21">
        <v>1073</v>
      </c>
    </row>
    <row r="37" spans="1:7" ht="11.25" customHeight="1">
      <c r="A37" s="19">
        <v>34</v>
      </c>
      <c r="B37" s="20" t="s">
        <v>43</v>
      </c>
      <c r="C37" s="182" t="s">
        <v>216</v>
      </c>
      <c r="D37" s="21">
        <v>13714</v>
      </c>
      <c r="E37" s="21">
        <v>0</v>
      </c>
      <c r="F37" s="21">
        <v>134</v>
      </c>
      <c r="G37" s="21">
        <v>354</v>
      </c>
    </row>
    <row r="38" spans="1:7" ht="11.25" customHeight="1">
      <c r="A38" s="19">
        <v>35</v>
      </c>
      <c r="B38" s="20" t="s">
        <v>44</v>
      </c>
      <c r="C38" s="182" t="s">
        <v>216</v>
      </c>
      <c r="D38" s="21">
        <v>17306</v>
      </c>
      <c r="E38" s="21">
        <v>0</v>
      </c>
      <c r="F38" s="21">
        <v>0</v>
      </c>
      <c r="G38" s="21">
        <v>1719</v>
      </c>
    </row>
    <row r="39" spans="1:7" ht="11.25" customHeight="1">
      <c r="A39" s="19">
        <v>36</v>
      </c>
      <c r="B39" s="20" t="s">
        <v>45</v>
      </c>
      <c r="C39" s="182" t="s">
        <v>216</v>
      </c>
      <c r="D39" s="21">
        <v>11291</v>
      </c>
      <c r="E39" s="21">
        <v>0</v>
      </c>
      <c r="F39" s="21">
        <v>0</v>
      </c>
      <c r="G39" s="21">
        <v>3396</v>
      </c>
    </row>
    <row r="40" spans="1:7" ht="11.25" customHeight="1">
      <c r="A40" s="19">
        <v>37</v>
      </c>
      <c r="B40" s="20" t="s">
        <v>46</v>
      </c>
      <c r="C40" s="182" t="s">
        <v>216</v>
      </c>
      <c r="D40" s="21">
        <v>7895</v>
      </c>
      <c r="E40" s="21">
        <v>0</v>
      </c>
      <c r="F40" s="21">
        <v>20</v>
      </c>
      <c r="G40" s="21">
        <v>980</v>
      </c>
    </row>
    <row r="41" spans="1:7" ht="11.25" customHeight="1">
      <c r="A41" s="19">
        <v>38</v>
      </c>
      <c r="B41" s="20" t="s">
        <v>47</v>
      </c>
      <c r="C41" s="182" t="s">
        <v>216</v>
      </c>
      <c r="D41" s="21">
        <v>5758</v>
      </c>
      <c r="E41" s="21">
        <v>0</v>
      </c>
      <c r="F41" s="21">
        <v>0</v>
      </c>
      <c r="G41" s="21">
        <v>439</v>
      </c>
    </row>
    <row r="42" spans="1:7" ht="11.25" customHeight="1">
      <c r="A42" s="19">
        <v>39</v>
      </c>
      <c r="B42" s="20" t="s">
        <v>48</v>
      </c>
      <c r="C42" s="182" t="s">
        <v>216</v>
      </c>
      <c r="D42" s="21">
        <v>4244</v>
      </c>
      <c r="E42" s="21">
        <v>0</v>
      </c>
      <c r="F42" s="21">
        <v>0</v>
      </c>
      <c r="G42" s="21">
        <v>309</v>
      </c>
    </row>
    <row r="43" spans="1:7" ht="11.25" customHeight="1">
      <c r="A43" s="19">
        <v>40</v>
      </c>
      <c r="B43" s="20" t="s">
        <v>49</v>
      </c>
      <c r="C43" s="182" t="s">
        <v>216</v>
      </c>
      <c r="D43" s="21">
        <v>4018</v>
      </c>
      <c r="E43" s="21">
        <v>0</v>
      </c>
      <c r="F43" s="21">
        <v>0</v>
      </c>
      <c r="G43" s="21">
        <v>601</v>
      </c>
    </row>
    <row r="44" spans="1:7" ht="11.25" customHeight="1">
      <c r="A44" s="19">
        <v>41</v>
      </c>
      <c r="B44" s="20" t="s">
        <v>50</v>
      </c>
      <c r="C44" s="182" t="s">
        <v>216</v>
      </c>
      <c r="D44" s="21">
        <v>3056</v>
      </c>
      <c r="E44" s="21">
        <v>0</v>
      </c>
      <c r="F44" s="21">
        <v>0</v>
      </c>
      <c r="G44" s="21">
        <v>288</v>
      </c>
    </row>
    <row r="45" spans="1:7" ht="11.25" customHeight="1">
      <c r="A45" s="19">
        <v>42</v>
      </c>
      <c r="B45" s="20" t="s">
        <v>51</v>
      </c>
      <c r="C45" s="182" t="s">
        <v>216</v>
      </c>
      <c r="D45" s="21">
        <v>2717</v>
      </c>
      <c r="E45" s="21">
        <v>0</v>
      </c>
      <c r="F45" s="21">
        <v>0</v>
      </c>
      <c r="G45" s="21">
        <v>730</v>
      </c>
    </row>
    <row r="46" spans="1:7" ht="11.25" customHeight="1">
      <c r="A46" s="19">
        <v>43</v>
      </c>
      <c r="B46" s="20" t="s">
        <v>52</v>
      </c>
      <c r="C46" s="182" t="s">
        <v>217</v>
      </c>
      <c r="D46" s="21">
        <v>11414</v>
      </c>
      <c r="E46" s="21">
        <v>4163</v>
      </c>
      <c r="F46" s="21">
        <v>85</v>
      </c>
      <c r="G46" s="21">
        <v>1550</v>
      </c>
    </row>
    <row r="47" spans="1:7" ht="11.25" customHeight="1">
      <c r="A47" s="19">
        <v>44</v>
      </c>
      <c r="B47" s="20" t="s">
        <v>53</v>
      </c>
      <c r="C47" s="182" t="s">
        <v>217</v>
      </c>
      <c r="D47" s="21">
        <v>4329</v>
      </c>
      <c r="E47" s="21">
        <v>0</v>
      </c>
      <c r="F47" s="21">
        <v>0</v>
      </c>
      <c r="G47" s="21">
        <v>399</v>
      </c>
    </row>
    <row r="48" spans="1:7" ht="11.25" customHeight="1">
      <c r="A48" s="19">
        <v>45</v>
      </c>
      <c r="B48" s="20" t="s">
        <v>54</v>
      </c>
      <c r="C48" s="182" t="s">
        <v>217</v>
      </c>
      <c r="D48" s="21">
        <v>7188</v>
      </c>
      <c r="E48" s="21">
        <v>0</v>
      </c>
      <c r="F48" s="21">
        <v>8</v>
      </c>
      <c r="G48" s="21">
        <v>1928</v>
      </c>
    </row>
    <row r="49" spans="1:7" ht="11.25" customHeight="1">
      <c r="A49" s="19">
        <v>46</v>
      </c>
      <c r="B49" s="20" t="s">
        <v>87</v>
      </c>
      <c r="C49" s="182" t="s">
        <v>217</v>
      </c>
      <c r="D49" s="79">
        <v>3100</v>
      </c>
      <c r="E49" s="79">
        <v>0</v>
      </c>
      <c r="F49" s="79">
        <v>0</v>
      </c>
      <c r="G49" s="79">
        <v>425</v>
      </c>
    </row>
    <row r="50" spans="1:7" ht="11.25" customHeight="1">
      <c r="A50" s="19">
        <v>47</v>
      </c>
      <c r="B50" s="20" t="s">
        <v>56</v>
      </c>
      <c r="C50" s="182" t="s">
        <v>217</v>
      </c>
      <c r="D50" s="79">
        <v>3557</v>
      </c>
      <c r="E50" s="79">
        <v>0</v>
      </c>
      <c r="F50" s="79">
        <v>6</v>
      </c>
      <c r="G50" s="79">
        <v>200</v>
      </c>
    </row>
    <row r="51" spans="1:7" ht="11.25" customHeight="1">
      <c r="A51" s="19">
        <v>48</v>
      </c>
      <c r="B51" s="20" t="s">
        <v>57</v>
      </c>
      <c r="C51" s="182" t="s">
        <v>217</v>
      </c>
      <c r="D51" s="87">
        <v>2996</v>
      </c>
      <c r="E51" s="87"/>
      <c r="F51" s="87"/>
      <c r="G51" s="87">
        <v>96</v>
      </c>
    </row>
    <row r="52" spans="1:7" ht="11.25" customHeight="1">
      <c r="A52" s="19">
        <v>49</v>
      </c>
      <c r="B52" s="20" t="s">
        <v>58</v>
      </c>
      <c r="C52" s="182" t="s">
        <v>217</v>
      </c>
      <c r="D52" s="79">
        <v>3030</v>
      </c>
      <c r="E52" s="79">
        <v>0</v>
      </c>
      <c r="F52" s="79">
        <v>0</v>
      </c>
      <c r="G52" s="79">
        <v>110</v>
      </c>
    </row>
    <row r="53" spans="1:7" ht="11.25" customHeight="1">
      <c r="A53" s="19">
        <v>50</v>
      </c>
      <c r="B53" s="20" t="s">
        <v>59</v>
      </c>
      <c r="C53" s="182" t="s">
        <v>217</v>
      </c>
      <c r="D53" s="79">
        <v>4410</v>
      </c>
      <c r="E53" s="79"/>
      <c r="F53" s="79">
        <v>36</v>
      </c>
      <c r="G53" s="79">
        <v>242</v>
      </c>
    </row>
    <row r="54" spans="1:7" ht="11.25" customHeight="1">
      <c r="A54" s="19">
        <v>51</v>
      </c>
      <c r="B54" s="20" t="s">
        <v>60</v>
      </c>
      <c r="C54" s="182" t="s">
        <v>217</v>
      </c>
      <c r="D54" s="87">
        <v>1477</v>
      </c>
      <c r="E54" s="87">
        <v>0</v>
      </c>
      <c r="F54" s="87">
        <v>1</v>
      </c>
      <c r="G54" s="87">
        <v>318</v>
      </c>
    </row>
    <row r="55" spans="1:7" ht="11.25">
      <c r="A55" s="19">
        <v>52</v>
      </c>
      <c r="B55" s="20" t="s">
        <v>61</v>
      </c>
      <c r="C55" s="182" t="s">
        <v>218</v>
      </c>
      <c r="D55" s="87">
        <v>7999</v>
      </c>
      <c r="E55" s="87">
        <v>3896</v>
      </c>
      <c r="F55" s="87">
        <v>15</v>
      </c>
      <c r="G55" s="87">
        <v>743</v>
      </c>
    </row>
    <row r="56" spans="1:7" ht="11.25">
      <c r="A56" s="19">
        <v>53</v>
      </c>
      <c r="B56" s="20" t="s">
        <v>62</v>
      </c>
      <c r="C56" s="182" t="s">
        <v>218</v>
      </c>
      <c r="D56" s="87">
        <v>4514</v>
      </c>
      <c r="E56" s="87">
        <v>0</v>
      </c>
      <c r="F56" s="87">
        <v>14</v>
      </c>
      <c r="G56" s="87">
        <v>181</v>
      </c>
    </row>
    <row r="57" spans="1:7" ht="11.25">
      <c r="A57" s="19">
        <v>54</v>
      </c>
      <c r="B57" s="20" t="s">
        <v>63</v>
      </c>
      <c r="C57" s="182" t="s">
        <v>218</v>
      </c>
      <c r="D57" s="87">
        <v>4933</v>
      </c>
      <c r="E57" s="87">
        <v>5</v>
      </c>
      <c r="F57" s="87">
        <v>1407</v>
      </c>
      <c r="G57" s="87"/>
    </row>
    <row r="58" spans="1:7" ht="11.25">
      <c r="A58" s="19">
        <v>55</v>
      </c>
      <c r="B58" s="20" t="s">
        <v>64</v>
      </c>
      <c r="C58" s="182" t="s">
        <v>218</v>
      </c>
      <c r="D58" s="87">
        <v>3436</v>
      </c>
      <c r="E58" s="87">
        <v>0</v>
      </c>
      <c r="F58" s="87">
        <v>2</v>
      </c>
      <c r="G58" s="87">
        <v>246</v>
      </c>
    </row>
    <row r="59" spans="1:7" ht="11.25">
      <c r="A59" s="19">
        <v>56</v>
      </c>
      <c r="B59" s="20" t="s">
        <v>65</v>
      </c>
      <c r="C59" s="182" t="s">
        <v>218</v>
      </c>
      <c r="D59" s="87">
        <v>2672</v>
      </c>
      <c r="E59" s="87">
        <v>0</v>
      </c>
      <c r="F59" s="87">
        <v>14</v>
      </c>
      <c r="G59" s="87">
        <v>622</v>
      </c>
    </row>
    <row r="60" spans="1:7" ht="11.25">
      <c r="A60" s="19">
        <v>57</v>
      </c>
      <c r="B60" s="20" t="s">
        <v>66</v>
      </c>
      <c r="C60" s="182" t="s">
        <v>218</v>
      </c>
      <c r="D60" s="87">
        <v>2648</v>
      </c>
      <c r="E60" s="87"/>
      <c r="F60" s="87">
        <v>15</v>
      </c>
      <c r="G60" s="87">
        <v>493</v>
      </c>
    </row>
    <row r="61" spans="1:7" ht="11.25">
      <c r="A61" s="19">
        <v>58</v>
      </c>
      <c r="B61" s="20" t="s">
        <v>67</v>
      </c>
      <c r="C61" s="182" t="s">
        <v>219</v>
      </c>
      <c r="D61" s="87">
        <v>14657</v>
      </c>
      <c r="E61" s="87">
        <v>4189</v>
      </c>
      <c r="F61" s="87">
        <v>253</v>
      </c>
      <c r="G61" s="87">
        <v>1108</v>
      </c>
    </row>
    <row r="62" spans="1:7" ht="11.25">
      <c r="A62" s="19">
        <v>59</v>
      </c>
      <c r="B62" s="20" t="s">
        <v>68</v>
      </c>
      <c r="C62" s="182" t="s">
        <v>219</v>
      </c>
      <c r="D62" s="87">
        <v>6244</v>
      </c>
      <c r="E62" s="87">
        <v>0</v>
      </c>
      <c r="F62" s="87">
        <v>50</v>
      </c>
      <c r="G62" s="87">
        <v>712</v>
      </c>
    </row>
    <row r="63" spans="1:7" ht="11.25">
      <c r="A63" s="19">
        <v>60</v>
      </c>
      <c r="B63" s="20" t="s">
        <v>69</v>
      </c>
      <c r="C63" s="182" t="s">
        <v>219</v>
      </c>
      <c r="D63" s="87">
        <v>6778</v>
      </c>
      <c r="E63" s="87">
        <v>0</v>
      </c>
      <c r="F63" s="87">
        <v>0</v>
      </c>
      <c r="G63" s="87">
        <v>945</v>
      </c>
    </row>
    <row r="64" spans="1:7" ht="11.25">
      <c r="A64" s="19">
        <v>61</v>
      </c>
      <c r="B64" s="20" t="s">
        <v>70</v>
      </c>
      <c r="C64" s="182" t="s">
        <v>219</v>
      </c>
      <c r="D64" s="87">
        <v>4431</v>
      </c>
      <c r="E64" s="87">
        <v>0</v>
      </c>
      <c r="F64" s="87">
        <v>1</v>
      </c>
      <c r="G64" s="87">
        <v>477</v>
      </c>
    </row>
    <row r="65" spans="1:7" ht="11.25">
      <c r="A65" s="184"/>
      <c r="B65" s="22" t="s">
        <v>71</v>
      </c>
      <c r="C65" s="184"/>
      <c r="D65" s="185">
        <f>SUM(D4:D64)</f>
        <v>379364</v>
      </c>
      <c r="E65" s="185">
        <f>SUM(E4:E64)</f>
        <v>34072</v>
      </c>
      <c r="F65" s="185">
        <f>SUM(F4:F64)</f>
        <v>3248</v>
      </c>
      <c r="G65" s="185">
        <f>SUM(G4:G64)</f>
        <v>47578</v>
      </c>
    </row>
    <row r="66" spans="1:7" ht="11.25">
      <c r="A66" s="27"/>
      <c r="B66" s="25"/>
      <c r="C66" s="25"/>
      <c r="D66" s="37"/>
      <c r="E66" s="37"/>
      <c r="F66" s="37"/>
      <c r="G66" s="37"/>
    </row>
  </sheetData>
  <mergeCells count="1">
    <mergeCell ref="A1:G1"/>
  </mergeCells>
  <printOptions/>
  <pageMargins left="0.64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4" sqref="I14"/>
    </sheetView>
  </sheetViews>
  <sheetFormatPr defaultColWidth="9.00390625" defaultRowHeight="12.75"/>
  <cols>
    <col min="1" max="1" width="5.00390625" style="1" customWidth="1"/>
    <col min="2" max="2" width="15.75390625" style="1" bestFit="1" customWidth="1"/>
    <col min="3" max="3" width="5.125" style="1" bestFit="1" customWidth="1"/>
    <col min="4" max="4" width="10.625" style="1" customWidth="1"/>
    <col min="5" max="5" width="9.375" style="1" customWidth="1"/>
    <col min="6" max="6" width="10.875" style="1" customWidth="1"/>
    <col min="7" max="7" width="9.75390625" style="1" customWidth="1"/>
    <col min="8" max="8" width="10.00390625" style="1" customWidth="1"/>
    <col min="9" max="9" width="9.25390625" style="1" customWidth="1"/>
    <col min="10" max="10" width="9.875" style="1" customWidth="1"/>
    <col min="11" max="11" width="9.125" style="6" customWidth="1"/>
    <col min="12" max="16384" width="9.125" style="1" customWidth="1"/>
  </cols>
  <sheetData>
    <row r="1" spans="1:9" ht="12.75">
      <c r="A1" s="204" t="s">
        <v>143</v>
      </c>
      <c r="B1" s="204"/>
      <c r="C1" s="204"/>
      <c r="D1" s="204"/>
      <c r="E1" s="204"/>
      <c r="F1" s="204"/>
      <c r="G1" s="204"/>
      <c r="H1" s="204"/>
      <c r="I1" s="13"/>
    </row>
    <row r="2" spans="1:9" ht="12.75">
      <c r="A2" s="13"/>
      <c r="B2" s="13"/>
      <c r="C2" s="13"/>
      <c r="D2" s="13"/>
      <c r="E2" s="13"/>
      <c r="F2" s="13"/>
      <c r="G2" s="112"/>
      <c r="H2" s="13"/>
      <c r="I2" s="13"/>
    </row>
    <row r="3" spans="1:11" ht="55.5" customHeight="1">
      <c r="A3" s="17" t="s">
        <v>1</v>
      </c>
      <c r="B3" s="92" t="s">
        <v>2</v>
      </c>
      <c r="C3" s="17" t="s">
        <v>97</v>
      </c>
      <c r="D3" s="113" t="s">
        <v>144</v>
      </c>
      <c r="E3" s="63" t="s">
        <v>145</v>
      </c>
      <c r="F3" s="63" t="s">
        <v>146</v>
      </c>
      <c r="G3" s="63" t="s">
        <v>147</v>
      </c>
      <c r="H3" s="114" t="s">
        <v>148</v>
      </c>
      <c r="I3" s="17" t="s">
        <v>149</v>
      </c>
      <c r="J3" s="92" t="s">
        <v>150</v>
      </c>
      <c r="K3" s="57" t="s">
        <v>151</v>
      </c>
    </row>
    <row r="4" spans="1:11" ht="11.25" customHeight="1">
      <c r="A4" s="19">
        <v>1</v>
      </c>
      <c r="B4" s="20" t="s">
        <v>10</v>
      </c>
      <c r="C4" s="182" t="s">
        <v>210</v>
      </c>
      <c r="D4" s="50">
        <v>1</v>
      </c>
      <c r="E4" s="50">
        <v>3</v>
      </c>
      <c r="F4" s="50">
        <v>3</v>
      </c>
      <c r="G4" s="50">
        <v>33</v>
      </c>
      <c r="H4" s="115">
        <f>D4+E4+F4+G4</f>
        <v>40</v>
      </c>
      <c r="I4" s="50">
        <v>30</v>
      </c>
      <c r="J4" s="116">
        <v>13</v>
      </c>
      <c r="K4" s="45">
        <v>5.34</v>
      </c>
    </row>
    <row r="5" spans="1:13" ht="11.25" customHeight="1">
      <c r="A5" s="19">
        <v>2</v>
      </c>
      <c r="B5" s="20" t="s">
        <v>11</v>
      </c>
      <c r="C5" s="182" t="s">
        <v>210</v>
      </c>
      <c r="D5" s="50">
        <v>0</v>
      </c>
      <c r="E5" s="50">
        <v>2</v>
      </c>
      <c r="F5" s="50">
        <v>1</v>
      </c>
      <c r="G5" s="50">
        <v>10</v>
      </c>
      <c r="H5" s="115">
        <f aca="true" t="shared" si="0" ref="H5:H54">D5+E5+F5+G5</f>
        <v>13</v>
      </c>
      <c r="I5" s="50">
        <v>10.5</v>
      </c>
      <c r="J5" s="116">
        <v>3</v>
      </c>
      <c r="K5" s="45">
        <v>0</v>
      </c>
      <c r="L5" s="117"/>
      <c r="M5" s="117"/>
    </row>
    <row r="6" spans="1:11" ht="11.25" customHeight="1">
      <c r="A6" s="19">
        <v>3</v>
      </c>
      <c r="B6" s="20" t="s">
        <v>12</v>
      </c>
      <c r="C6" s="182" t="s">
        <v>210</v>
      </c>
      <c r="D6" s="50">
        <v>0</v>
      </c>
      <c r="E6" s="50">
        <v>2</v>
      </c>
      <c r="F6" s="50">
        <v>0</v>
      </c>
      <c r="G6" s="50">
        <v>13</v>
      </c>
      <c r="H6" s="115">
        <f t="shared" si="0"/>
        <v>15</v>
      </c>
      <c r="I6" s="50">
        <v>14</v>
      </c>
      <c r="J6" s="116">
        <v>5</v>
      </c>
      <c r="K6" s="45">
        <v>5.65</v>
      </c>
    </row>
    <row r="7" spans="1:11" ht="11.25" customHeight="1">
      <c r="A7" s="19">
        <v>4</v>
      </c>
      <c r="B7" s="20" t="s">
        <v>13</v>
      </c>
      <c r="C7" s="182" t="s">
        <v>210</v>
      </c>
      <c r="D7" s="50">
        <v>0</v>
      </c>
      <c r="E7" s="50">
        <v>2</v>
      </c>
      <c r="F7" s="50">
        <v>1</v>
      </c>
      <c r="G7" s="50">
        <v>14</v>
      </c>
      <c r="H7" s="115">
        <f t="shared" si="0"/>
        <v>17</v>
      </c>
      <c r="I7" s="50">
        <v>13</v>
      </c>
      <c r="J7" s="116">
        <v>11</v>
      </c>
      <c r="K7" s="45">
        <v>0</v>
      </c>
    </row>
    <row r="8" spans="1:11" ht="11.25" customHeight="1">
      <c r="A8" s="19">
        <v>5</v>
      </c>
      <c r="B8" s="20" t="s">
        <v>14</v>
      </c>
      <c r="C8" s="182" t="s">
        <v>210</v>
      </c>
      <c r="D8" s="50">
        <v>1</v>
      </c>
      <c r="E8" s="50">
        <v>1.4</v>
      </c>
      <c r="F8" s="50">
        <v>0</v>
      </c>
      <c r="G8" s="50">
        <v>4.25</v>
      </c>
      <c r="H8" s="115">
        <f t="shared" si="0"/>
        <v>6.65</v>
      </c>
      <c r="I8" s="50">
        <v>5</v>
      </c>
      <c r="J8" s="116">
        <v>3</v>
      </c>
      <c r="K8" s="45">
        <v>2.75</v>
      </c>
    </row>
    <row r="9" spans="1:11" ht="11.25" customHeight="1">
      <c r="A9" s="19">
        <v>6</v>
      </c>
      <c r="B9" s="20" t="s">
        <v>15</v>
      </c>
      <c r="C9" s="182" t="s">
        <v>211</v>
      </c>
      <c r="D9" s="50">
        <v>1</v>
      </c>
      <c r="E9" s="50">
        <v>3</v>
      </c>
      <c r="F9" s="50">
        <v>3</v>
      </c>
      <c r="G9" s="50">
        <v>11</v>
      </c>
      <c r="H9" s="115">
        <f t="shared" si="0"/>
        <v>18</v>
      </c>
      <c r="I9" s="50">
        <v>12</v>
      </c>
      <c r="J9" s="50">
        <v>5</v>
      </c>
      <c r="K9" s="45">
        <v>0</v>
      </c>
    </row>
    <row r="10" spans="1:11" ht="11.25" customHeight="1">
      <c r="A10" s="19">
        <v>7</v>
      </c>
      <c r="B10" s="20" t="s">
        <v>16</v>
      </c>
      <c r="C10" s="182" t="s">
        <v>211</v>
      </c>
      <c r="D10" s="50">
        <v>0</v>
      </c>
      <c r="E10" s="50">
        <v>2</v>
      </c>
      <c r="F10" s="50">
        <v>1</v>
      </c>
      <c r="G10" s="50">
        <v>7</v>
      </c>
      <c r="H10" s="115">
        <f t="shared" si="0"/>
        <v>10</v>
      </c>
      <c r="I10" s="50">
        <v>7</v>
      </c>
      <c r="J10" s="50">
        <v>2</v>
      </c>
      <c r="K10" s="45">
        <v>2</v>
      </c>
    </row>
    <row r="11" spans="1:11" ht="11.25" customHeight="1">
      <c r="A11" s="19">
        <v>8</v>
      </c>
      <c r="B11" s="20" t="s">
        <v>17</v>
      </c>
      <c r="C11" s="182" t="s">
        <v>211</v>
      </c>
      <c r="D11" s="50">
        <v>0</v>
      </c>
      <c r="E11" s="50">
        <v>0.75</v>
      </c>
      <c r="F11" s="50">
        <v>0.6</v>
      </c>
      <c r="G11" s="50">
        <v>4</v>
      </c>
      <c r="H11" s="115">
        <f t="shared" si="0"/>
        <v>5.35</v>
      </c>
      <c r="I11" s="50">
        <v>4</v>
      </c>
      <c r="J11" s="50">
        <v>0.5</v>
      </c>
      <c r="K11" s="45">
        <v>1.46</v>
      </c>
    </row>
    <row r="12" spans="1:11" ht="11.25" customHeight="1">
      <c r="A12" s="19">
        <v>9</v>
      </c>
      <c r="B12" s="20" t="s">
        <v>18</v>
      </c>
      <c r="C12" s="182" t="s">
        <v>211</v>
      </c>
      <c r="D12" s="50">
        <v>0</v>
      </c>
      <c r="E12" s="50">
        <v>1</v>
      </c>
      <c r="F12" s="50">
        <v>0</v>
      </c>
      <c r="G12" s="50">
        <v>3</v>
      </c>
      <c r="H12" s="115">
        <f t="shared" si="0"/>
        <v>4</v>
      </c>
      <c r="I12" s="50">
        <v>3</v>
      </c>
      <c r="J12" s="50">
        <v>1</v>
      </c>
      <c r="K12" s="45">
        <v>0</v>
      </c>
    </row>
    <row r="13" spans="1:11" s="3" customFormat="1" ht="11.25" customHeight="1">
      <c r="A13" s="19">
        <v>10</v>
      </c>
      <c r="B13" s="20" t="s">
        <v>19</v>
      </c>
      <c r="C13" s="182" t="s">
        <v>212</v>
      </c>
      <c r="D13" s="50">
        <v>0</v>
      </c>
      <c r="E13" s="50">
        <v>2</v>
      </c>
      <c r="F13" s="50">
        <v>5</v>
      </c>
      <c r="G13" s="50">
        <v>17</v>
      </c>
      <c r="H13" s="115">
        <f t="shared" si="0"/>
        <v>24</v>
      </c>
      <c r="I13" s="50">
        <v>18</v>
      </c>
      <c r="J13" s="50">
        <v>0</v>
      </c>
      <c r="K13" s="45">
        <v>7</v>
      </c>
    </row>
    <row r="14" spans="1:11" ht="11.25" customHeight="1">
      <c r="A14" s="19">
        <v>11</v>
      </c>
      <c r="B14" s="20" t="s">
        <v>20</v>
      </c>
      <c r="C14" s="182" t="s">
        <v>212</v>
      </c>
      <c r="D14" s="50">
        <v>0</v>
      </c>
      <c r="E14" s="50">
        <v>0.3</v>
      </c>
      <c r="F14" s="50">
        <v>0.4</v>
      </c>
      <c r="G14" s="50">
        <v>2.5</v>
      </c>
      <c r="H14" s="115">
        <f t="shared" si="0"/>
        <v>3.2</v>
      </c>
      <c r="I14" s="50">
        <v>2</v>
      </c>
      <c r="J14" s="50">
        <v>0</v>
      </c>
      <c r="K14" s="45">
        <v>0</v>
      </c>
    </row>
    <row r="15" spans="1:11" ht="11.25" customHeight="1">
      <c r="A15" s="19">
        <v>12</v>
      </c>
      <c r="B15" s="20" t="s">
        <v>21</v>
      </c>
      <c r="C15" s="182" t="s">
        <v>212</v>
      </c>
      <c r="D15" s="50">
        <v>1</v>
      </c>
      <c r="E15" s="50">
        <v>1.5</v>
      </c>
      <c r="F15" s="50">
        <v>1</v>
      </c>
      <c r="G15" s="50">
        <v>5.5</v>
      </c>
      <c r="H15" s="115">
        <f t="shared" si="0"/>
        <v>9</v>
      </c>
      <c r="I15" s="50">
        <v>6</v>
      </c>
      <c r="J15" s="50">
        <v>5.5</v>
      </c>
      <c r="K15" s="45">
        <v>2.25</v>
      </c>
    </row>
    <row r="16" spans="1:11" ht="11.25" customHeight="1">
      <c r="A16" s="19">
        <v>13</v>
      </c>
      <c r="B16" s="20" t="s">
        <v>22</v>
      </c>
      <c r="C16" s="182" t="s">
        <v>212</v>
      </c>
      <c r="D16" s="50">
        <v>0</v>
      </c>
      <c r="E16" s="50">
        <v>1.4</v>
      </c>
      <c r="F16" s="50">
        <v>0.2</v>
      </c>
      <c r="G16" s="50">
        <v>4</v>
      </c>
      <c r="H16" s="115">
        <f t="shared" si="0"/>
        <v>5.6</v>
      </c>
      <c r="I16" s="50">
        <v>4</v>
      </c>
      <c r="J16" s="50"/>
      <c r="K16" s="45">
        <v>0</v>
      </c>
    </row>
    <row r="17" spans="1:11" ht="11.25" customHeight="1">
      <c r="A17" s="19">
        <v>14</v>
      </c>
      <c r="B17" s="20" t="s">
        <v>23</v>
      </c>
      <c r="C17" s="182" t="s">
        <v>213</v>
      </c>
      <c r="D17" s="50">
        <v>3</v>
      </c>
      <c r="E17" s="50">
        <v>9</v>
      </c>
      <c r="F17" s="50">
        <v>3</v>
      </c>
      <c r="G17" s="50">
        <v>65</v>
      </c>
      <c r="H17" s="115">
        <f t="shared" si="0"/>
        <v>80</v>
      </c>
      <c r="I17" s="50">
        <v>65</v>
      </c>
      <c r="J17" s="50">
        <v>6</v>
      </c>
      <c r="K17" s="50">
        <v>4.1</v>
      </c>
    </row>
    <row r="18" spans="1:11" ht="11.25" customHeight="1">
      <c r="A18" s="19">
        <v>15</v>
      </c>
      <c r="B18" s="20" t="s">
        <v>24</v>
      </c>
      <c r="C18" s="182" t="s">
        <v>213</v>
      </c>
      <c r="D18" s="50">
        <v>1</v>
      </c>
      <c r="E18" s="50">
        <v>2.5</v>
      </c>
      <c r="F18" s="50">
        <v>0.88</v>
      </c>
      <c r="G18" s="50">
        <v>7.5</v>
      </c>
      <c r="H18" s="115">
        <f t="shared" si="0"/>
        <v>11.879999999999999</v>
      </c>
      <c r="I18" s="50">
        <v>7.5</v>
      </c>
      <c r="J18" s="50">
        <v>1</v>
      </c>
      <c r="K18" s="45">
        <v>2.32</v>
      </c>
    </row>
    <row r="19" spans="1:11" ht="11.25" customHeight="1">
      <c r="A19" s="19">
        <v>16</v>
      </c>
      <c r="B19" s="20" t="s">
        <v>25</v>
      </c>
      <c r="C19" s="182" t="s">
        <v>213</v>
      </c>
      <c r="D19" s="50">
        <v>0</v>
      </c>
      <c r="E19" s="50">
        <v>0.5</v>
      </c>
      <c r="F19" s="50">
        <v>1</v>
      </c>
      <c r="G19" s="50">
        <v>3.5</v>
      </c>
      <c r="H19" s="115">
        <f t="shared" si="0"/>
        <v>5</v>
      </c>
      <c r="I19" s="50">
        <v>4</v>
      </c>
      <c r="J19" s="50"/>
      <c r="K19" s="45">
        <v>0</v>
      </c>
    </row>
    <row r="20" spans="1:11" ht="11.25" customHeight="1">
      <c r="A20" s="19">
        <v>17</v>
      </c>
      <c r="B20" s="20" t="s">
        <v>26</v>
      </c>
      <c r="C20" s="182" t="s">
        <v>214</v>
      </c>
      <c r="D20" s="50">
        <v>12</v>
      </c>
      <c r="E20" s="50">
        <v>2</v>
      </c>
      <c r="F20" s="50">
        <v>2</v>
      </c>
      <c r="G20" s="50">
        <v>18</v>
      </c>
      <c r="H20" s="115">
        <f t="shared" si="0"/>
        <v>34</v>
      </c>
      <c r="I20" s="50">
        <v>25</v>
      </c>
      <c r="J20" s="50">
        <v>2</v>
      </c>
      <c r="K20" s="50">
        <v>0</v>
      </c>
    </row>
    <row r="21" spans="1:11" ht="11.25" customHeight="1">
      <c r="A21" s="19">
        <v>18</v>
      </c>
      <c r="B21" s="20" t="s">
        <v>27</v>
      </c>
      <c r="C21" s="182" t="s">
        <v>214</v>
      </c>
      <c r="D21" s="50">
        <v>0</v>
      </c>
      <c r="E21" s="50">
        <v>1.9</v>
      </c>
      <c r="F21" s="50">
        <v>0.75</v>
      </c>
      <c r="G21" s="50">
        <v>4.7</v>
      </c>
      <c r="H21" s="115">
        <f t="shared" si="0"/>
        <v>7.35</v>
      </c>
      <c r="I21" s="50">
        <v>4.7</v>
      </c>
      <c r="J21" s="50">
        <v>1.6</v>
      </c>
      <c r="K21" s="50">
        <v>0</v>
      </c>
    </row>
    <row r="22" spans="1:11" ht="11.25" customHeight="1">
      <c r="A22" s="19">
        <v>19</v>
      </c>
      <c r="B22" s="20" t="s">
        <v>28</v>
      </c>
      <c r="C22" s="182" t="s">
        <v>215</v>
      </c>
      <c r="D22" s="50">
        <v>0</v>
      </c>
      <c r="E22" s="50">
        <v>3</v>
      </c>
      <c r="F22" s="50">
        <v>5</v>
      </c>
      <c r="G22" s="50">
        <v>35</v>
      </c>
      <c r="H22" s="115">
        <f t="shared" si="0"/>
        <v>43</v>
      </c>
      <c r="I22" s="50">
        <v>29</v>
      </c>
      <c r="J22" s="50">
        <v>11</v>
      </c>
      <c r="K22" s="50">
        <v>3</v>
      </c>
    </row>
    <row r="23" spans="1:11" ht="11.25" customHeight="1">
      <c r="A23" s="19">
        <v>20</v>
      </c>
      <c r="B23" s="20" t="s">
        <v>29</v>
      </c>
      <c r="C23" s="182" t="s">
        <v>215</v>
      </c>
      <c r="D23" s="50">
        <v>0</v>
      </c>
      <c r="E23" s="50">
        <v>0.25</v>
      </c>
      <c r="F23" s="50">
        <v>0</v>
      </c>
      <c r="G23" s="50">
        <v>5</v>
      </c>
      <c r="H23" s="115">
        <f t="shared" si="0"/>
        <v>5.25</v>
      </c>
      <c r="I23" s="50">
        <v>5</v>
      </c>
      <c r="J23" s="50">
        <v>1</v>
      </c>
      <c r="K23" s="50">
        <v>3</v>
      </c>
    </row>
    <row r="24" spans="1:11" ht="11.25" customHeight="1">
      <c r="A24" s="19">
        <v>21</v>
      </c>
      <c r="B24" s="20" t="s">
        <v>30</v>
      </c>
      <c r="C24" s="182" t="s">
        <v>215</v>
      </c>
      <c r="D24" s="50">
        <v>0</v>
      </c>
      <c r="E24" s="50">
        <v>2</v>
      </c>
      <c r="F24" s="50">
        <v>1</v>
      </c>
      <c r="G24" s="50">
        <v>5</v>
      </c>
      <c r="H24" s="115">
        <f t="shared" si="0"/>
        <v>8</v>
      </c>
      <c r="I24" s="50">
        <v>5</v>
      </c>
      <c r="J24" s="50">
        <v>1</v>
      </c>
      <c r="K24" s="50">
        <v>0.2</v>
      </c>
    </row>
    <row r="25" spans="1:11" ht="11.25" customHeight="1">
      <c r="A25" s="19">
        <v>22</v>
      </c>
      <c r="B25" s="20" t="s">
        <v>31</v>
      </c>
      <c r="C25" s="182" t="s">
        <v>215</v>
      </c>
      <c r="D25" s="50">
        <v>1</v>
      </c>
      <c r="E25" s="50">
        <v>1</v>
      </c>
      <c r="F25" s="50">
        <v>1</v>
      </c>
      <c r="G25" s="50">
        <v>13</v>
      </c>
      <c r="H25" s="115">
        <f t="shared" si="0"/>
        <v>16</v>
      </c>
      <c r="I25" s="50">
        <v>13</v>
      </c>
      <c r="J25" s="50"/>
      <c r="K25" s="50">
        <v>0</v>
      </c>
    </row>
    <row r="26" spans="1:11" ht="11.25" customHeight="1">
      <c r="A26" s="19">
        <v>23</v>
      </c>
      <c r="B26" s="20" t="s">
        <v>32</v>
      </c>
      <c r="C26" s="182" t="s">
        <v>215</v>
      </c>
      <c r="D26" s="50">
        <v>0</v>
      </c>
      <c r="E26" s="50">
        <v>1</v>
      </c>
      <c r="F26" s="50">
        <v>0</v>
      </c>
      <c r="G26" s="50">
        <v>8.5</v>
      </c>
      <c r="H26" s="115">
        <f t="shared" si="0"/>
        <v>9.5</v>
      </c>
      <c r="I26" s="50">
        <v>9.5</v>
      </c>
      <c r="J26" s="50">
        <v>2</v>
      </c>
      <c r="K26" s="50">
        <v>0</v>
      </c>
    </row>
    <row r="27" spans="1:11" ht="11.25" customHeight="1">
      <c r="A27" s="19">
        <v>24</v>
      </c>
      <c r="B27" s="20" t="s">
        <v>33</v>
      </c>
      <c r="C27" s="182" t="s">
        <v>215</v>
      </c>
      <c r="D27" s="50">
        <v>0</v>
      </c>
      <c r="E27" s="50">
        <v>1</v>
      </c>
      <c r="F27" s="50">
        <v>0</v>
      </c>
      <c r="G27" s="50">
        <v>3</v>
      </c>
      <c r="H27" s="115">
        <f t="shared" si="0"/>
        <v>4</v>
      </c>
      <c r="I27" s="50">
        <v>4</v>
      </c>
      <c r="J27" s="50">
        <v>1</v>
      </c>
      <c r="K27" s="50">
        <v>0</v>
      </c>
    </row>
    <row r="28" spans="1:11" ht="11.25" customHeight="1">
      <c r="A28" s="19">
        <v>25</v>
      </c>
      <c r="B28" s="20" t="s">
        <v>34</v>
      </c>
      <c r="C28" s="182" t="s">
        <v>215</v>
      </c>
      <c r="D28" s="50">
        <v>0</v>
      </c>
      <c r="E28" s="50">
        <v>1</v>
      </c>
      <c r="F28" s="50">
        <v>0</v>
      </c>
      <c r="G28" s="50">
        <v>4.5</v>
      </c>
      <c r="H28" s="115">
        <f t="shared" si="0"/>
        <v>5.5</v>
      </c>
      <c r="I28" s="50">
        <v>5.5</v>
      </c>
      <c r="J28" s="50">
        <v>1.5</v>
      </c>
      <c r="K28" s="50">
        <v>1.45</v>
      </c>
    </row>
    <row r="29" spans="1:11" ht="11.25" customHeight="1">
      <c r="A29" s="19">
        <v>26</v>
      </c>
      <c r="B29" s="20" t="s">
        <v>35</v>
      </c>
      <c r="C29" s="182" t="s">
        <v>215</v>
      </c>
      <c r="D29" s="50">
        <v>0</v>
      </c>
      <c r="E29" s="50">
        <v>2</v>
      </c>
      <c r="F29" s="50">
        <v>0</v>
      </c>
      <c r="G29" s="50">
        <v>5</v>
      </c>
      <c r="H29" s="115">
        <f t="shared" si="0"/>
        <v>7</v>
      </c>
      <c r="I29" s="50">
        <v>3</v>
      </c>
      <c r="J29" s="50">
        <v>2</v>
      </c>
      <c r="K29" s="50">
        <v>0</v>
      </c>
    </row>
    <row r="30" spans="1:11" ht="11.25" customHeight="1">
      <c r="A30" s="19">
        <v>27</v>
      </c>
      <c r="B30" s="20" t="s">
        <v>36</v>
      </c>
      <c r="C30" s="182" t="s">
        <v>215</v>
      </c>
      <c r="D30" s="50">
        <v>0</v>
      </c>
      <c r="E30" s="50">
        <v>1</v>
      </c>
      <c r="F30" s="50">
        <v>0</v>
      </c>
      <c r="G30" s="50">
        <v>3</v>
      </c>
      <c r="H30" s="115">
        <f t="shared" si="0"/>
        <v>4</v>
      </c>
      <c r="I30" s="50">
        <v>3</v>
      </c>
      <c r="J30" s="50">
        <v>0</v>
      </c>
      <c r="K30" s="50">
        <v>0.2</v>
      </c>
    </row>
    <row r="31" spans="1:11" ht="11.25" customHeight="1">
      <c r="A31" s="19">
        <v>28</v>
      </c>
      <c r="B31" s="20" t="s">
        <v>37</v>
      </c>
      <c r="C31" s="182" t="s">
        <v>215</v>
      </c>
      <c r="D31" s="50">
        <v>0</v>
      </c>
      <c r="E31" s="50">
        <v>1</v>
      </c>
      <c r="F31" s="50">
        <v>0</v>
      </c>
      <c r="G31" s="50">
        <v>5</v>
      </c>
      <c r="H31" s="115">
        <f t="shared" si="0"/>
        <v>6</v>
      </c>
      <c r="I31" s="50">
        <v>6</v>
      </c>
      <c r="J31" s="50">
        <v>1</v>
      </c>
      <c r="K31" s="50">
        <v>0</v>
      </c>
    </row>
    <row r="32" spans="1:11" ht="11.25" customHeight="1">
      <c r="A32" s="19">
        <v>29</v>
      </c>
      <c r="B32" s="20" t="s">
        <v>38</v>
      </c>
      <c r="C32" s="182" t="s">
        <v>215</v>
      </c>
      <c r="D32" s="50">
        <v>1</v>
      </c>
      <c r="E32" s="50">
        <v>1</v>
      </c>
      <c r="F32" s="50">
        <v>0</v>
      </c>
      <c r="G32" s="50">
        <v>6</v>
      </c>
      <c r="H32" s="115">
        <f t="shared" si="0"/>
        <v>8</v>
      </c>
      <c r="I32" s="50">
        <v>6</v>
      </c>
      <c r="J32" s="50">
        <v>3</v>
      </c>
      <c r="K32" s="50">
        <v>0</v>
      </c>
    </row>
    <row r="33" spans="1:11" ht="11.25" customHeight="1">
      <c r="A33" s="19">
        <v>30</v>
      </c>
      <c r="B33" s="20" t="s">
        <v>39</v>
      </c>
      <c r="C33" s="182" t="s">
        <v>215</v>
      </c>
      <c r="D33" s="50">
        <v>0</v>
      </c>
      <c r="E33" s="50">
        <v>0.5</v>
      </c>
      <c r="F33" s="50">
        <v>0</v>
      </c>
      <c r="G33" s="50">
        <v>6</v>
      </c>
      <c r="H33" s="115">
        <f t="shared" si="0"/>
        <v>6.5</v>
      </c>
      <c r="I33" s="50">
        <v>5.5</v>
      </c>
      <c r="J33" s="50">
        <v>2</v>
      </c>
      <c r="K33" s="50">
        <v>0.75</v>
      </c>
    </row>
    <row r="34" spans="1:11" ht="11.25" customHeight="1">
      <c r="A34" s="19">
        <v>31</v>
      </c>
      <c r="B34" s="20" t="s">
        <v>40</v>
      </c>
      <c r="C34" s="182" t="s">
        <v>216</v>
      </c>
      <c r="D34" s="50">
        <v>2.5</v>
      </c>
      <c r="E34" s="50">
        <v>2</v>
      </c>
      <c r="F34" s="50">
        <v>4</v>
      </c>
      <c r="G34" s="50">
        <v>62.5</v>
      </c>
      <c r="H34" s="115">
        <f>SUM(D34:G34)</f>
        <v>71</v>
      </c>
      <c r="I34" s="50">
        <v>62.5</v>
      </c>
      <c r="J34" s="50">
        <v>4</v>
      </c>
      <c r="K34" s="50">
        <v>11</v>
      </c>
    </row>
    <row r="35" spans="1:11" ht="11.25" customHeight="1">
      <c r="A35" s="19">
        <v>32</v>
      </c>
      <c r="B35" s="20" t="s">
        <v>41</v>
      </c>
      <c r="C35" s="182" t="s">
        <v>216</v>
      </c>
      <c r="D35" s="50">
        <v>2</v>
      </c>
      <c r="E35" s="50">
        <v>2.2</v>
      </c>
      <c r="F35" s="50">
        <v>1.05</v>
      </c>
      <c r="G35" s="50">
        <v>29</v>
      </c>
      <c r="H35" s="115">
        <f aca="true" t="shared" si="1" ref="H35:H45">SUM(D35:G35)</f>
        <v>34.25</v>
      </c>
      <c r="I35" s="50">
        <v>28</v>
      </c>
      <c r="J35" s="50">
        <v>8</v>
      </c>
      <c r="K35" s="50">
        <v>2.96</v>
      </c>
    </row>
    <row r="36" spans="1:11" ht="11.25" customHeight="1">
      <c r="A36" s="19">
        <v>33</v>
      </c>
      <c r="B36" s="20" t="s">
        <v>42</v>
      </c>
      <c r="C36" s="182" t="s">
        <v>216</v>
      </c>
      <c r="D36" s="50">
        <v>0</v>
      </c>
      <c r="E36" s="50">
        <v>2</v>
      </c>
      <c r="F36" s="50">
        <v>0</v>
      </c>
      <c r="G36" s="50">
        <v>29</v>
      </c>
      <c r="H36" s="115">
        <f t="shared" si="1"/>
        <v>31</v>
      </c>
      <c r="I36" s="50">
        <v>30</v>
      </c>
      <c r="J36" s="50">
        <v>4</v>
      </c>
      <c r="K36" s="50">
        <v>0</v>
      </c>
    </row>
    <row r="37" spans="1:11" ht="11.25" customHeight="1">
      <c r="A37" s="19">
        <v>34</v>
      </c>
      <c r="B37" s="20" t="s">
        <v>43</v>
      </c>
      <c r="C37" s="182" t="s">
        <v>216</v>
      </c>
      <c r="D37" s="50">
        <v>2</v>
      </c>
      <c r="E37" s="50">
        <v>1</v>
      </c>
      <c r="F37" s="50">
        <v>0</v>
      </c>
      <c r="G37" s="50">
        <v>32</v>
      </c>
      <c r="H37" s="115">
        <f t="shared" si="1"/>
        <v>35</v>
      </c>
      <c r="I37" s="50">
        <v>32</v>
      </c>
      <c r="J37" s="50">
        <v>9</v>
      </c>
      <c r="K37" s="50">
        <v>8</v>
      </c>
    </row>
    <row r="38" spans="1:11" ht="11.25" customHeight="1">
      <c r="A38" s="19">
        <v>35</v>
      </c>
      <c r="B38" s="20" t="s">
        <v>44</v>
      </c>
      <c r="C38" s="182" t="s">
        <v>216</v>
      </c>
      <c r="D38" s="50">
        <v>0</v>
      </c>
      <c r="E38" s="50">
        <v>1</v>
      </c>
      <c r="F38" s="50">
        <v>3</v>
      </c>
      <c r="G38" s="50">
        <v>29</v>
      </c>
      <c r="H38" s="115">
        <f t="shared" si="1"/>
        <v>33</v>
      </c>
      <c r="I38" s="50">
        <v>28</v>
      </c>
      <c r="J38" s="50">
        <v>6</v>
      </c>
      <c r="K38" s="50">
        <v>1.4</v>
      </c>
    </row>
    <row r="39" spans="1:11" ht="11.25" customHeight="1">
      <c r="A39" s="19">
        <v>36</v>
      </c>
      <c r="B39" s="20" t="s">
        <v>45</v>
      </c>
      <c r="C39" s="182" t="s">
        <v>216</v>
      </c>
      <c r="D39" s="50">
        <v>0</v>
      </c>
      <c r="E39" s="50">
        <v>3</v>
      </c>
      <c r="F39" s="50">
        <v>0</v>
      </c>
      <c r="G39" s="50">
        <v>18</v>
      </c>
      <c r="H39" s="115">
        <f t="shared" si="1"/>
        <v>21</v>
      </c>
      <c r="I39" s="50">
        <v>15.5</v>
      </c>
      <c r="J39" s="50">
        <v>5.5</v>
      </c>
      <c r="K39" s="50">
        <v>7.25</v>
      </c>
    </row>
    <row r="40" spans="1:11" ht="11.25" customHeight="1">
      <c r="A40" s="19">
        <v>37</v>
      </c>
      <c r="B40" s="20" t="s">
        <v>46</v>
      </c>
      <c r="C40" s="182" t="s">
        <v>216</v>
      </c>
      <c r="D40" s="50">
        <v>0</v>
      </c>
      <c r="E40" s="50">
        <v>0.7</v>
      </c>
      <c r="F40" s="50">
        <v>0</v>
      </c>
      <c r="G40" s="50">
        <v>12.3</v>
      </c>
      <c r="H40" s="115">
        <f t="shared" si="1"/>
        <v>13</v>
      </c>
      <c r="I40" s="50">
        <v>12</v>
      </c>
      <c r="J40" s="50">
        <v>5</v>
      </c>
      <c r="K40" s="50">
        <v>2.5</v>
      </c>
    </row>
    <row r="41" spans="1:11" ht="11.25" customHeight="1">
      <c r="A41" s="19">
        <v>38</v>
      </c>
      <c r="B41" s="20" t="s">
        <v>47</v>
      </c>
      <c r="C41" s="182" t="s">
        <v>216</v>
      </c>
      <c r="D41" s="50">
        <v>0</v>
      </c>
      <c r="E41" s="50">
        <v>0.5</v>
      </c>
      <c r="F41" s="50">
        <v>0.5</v>
      </c>
      <c r="G41" s="50">
        <v>11.5</v>
      </c>
      <c r="H41" s="115">
        <f t="shared" si="1"/>
        <v>12.5</v>
      </c>
      <c r="I41" s="50">
        <v>12</v>
      </c>
      <c r="J41" s="50">
        <v>5</v>
      </c>
      <c r="K41" s="50">
        <v>1.4</v>
      </c>
    </row>
    <row r="42" spans="1:11" ht="11.25" customHeight="1">
      <c r="A42" s="19">
        <v>39</v>
      </c>
      <c r="B42" s="20" t="s">
        <v>48</v>
      </c>
      <c r="C42" s="182" t="s">
        <v>216</v>
      </c>
      <c r="D42" s="50">
        <v>0</v>
      </c>
      <c r="E42" s="50">
        <v>1</v>
      </c>
      <c r="F42" s="50">
        <v>0</v>
      </c>
      <c r="G42" s="50">
        <v>9</v>
      </c>
      <c r="H42" s="115">
        <f t="shared" si="1"/>
        <v>10</v>
      </c>
      <c r="I42" s="50">
        <v>8</v>
      </c>
      <c r="J42" s="50">
        <v>3</v>
      </c>
      <c r="K42" s="50">
        <v>3</v>
      </c>
    </row>
    <row r="43" spans="1:11" ht="11.25" customHeight="1">
      <c r="A43" s="19">
        <v>40</v>
      </c>
      <c r="B43" s="20" t="s">
        <v>49</v>
      </c>
      <c r="C43" s="182" t="s">
        <v>216</v>
      </c>
      <c r="D43" s="50">
        <v>1</v>
      </c>
      <c r="E43" s="50">
        <v>2</v>
      </c>
      <c r="F43" s="50">
        <v>2</v>
      </c>
      <c r="G43" s="50">
        <v>6</v>
      </c>
      <c r="H43" s="115">
        <f t="shared" si="1"/>
        <v>11</v>
      </c>
      <c r="I43" s="50">
        <v>6</v>
      </c>
      <c r="J43" s="50">
        <v>2</v>
      </c>
      <c r="K43" s="50">
        <v>0</v>
      </c>
    </row>
    <row r="44" spans="1:11" ht="11.25" customHeight="1">
      <c r="A44" s="19">
        <v>41</v>
      </c>
      <c r="B44" s="20" t="s">
        <v>50</v>
      </c>
      <c r="C44" s="182" t="s">
        <v>216</v>
      </c>
      <c r="D44" s="50">
        <v>0.5</v>
      </c>
      <c r="E44" s="50">
        <v>2</v>
      </c>
      <c r="F44" s="50">
        <v>0.5</v>
      </c>
      <c r="G44" s="50">
        <v>8</v>
      </c>
      <c r="H44" s="115">
        <f t="shared" si="1"/>
        <v>11</v>
      </c>
      <c r="I44" s="50">
        <v>9</v>
      </c>
      <c r="J44" s="50">
        <v>7</v>
      </c>
      <c r="K44" s="50">
        <v>0</v>
      </c>
    </row>
    <row r="45" spans="1:11" ht="11.25" customHeight="1">
      <c r="A45" s="19">
        <v>42</v>
      </c>
      <c r="B45" s="20" t="s">
        <v>51</v>
      </c>
      <c r="C45" s="182" t="s">
        <v>216</v>
      </c>
      <c r="D45" s="50">
        <v>0.5</v>
      </c>
      <c r="E45" s="50">
        <v>2</v>
      </c>
      <c r="F45" s="50">
        <v>0</v>
      </c>
      <c r="G45" s="50">
        <v>3.5</v>
      </c>
      <c r="H45" s="115">
        <f t="shared" si="1"/>
        <v>6</v>
      </c>
      <c r="I45" s="50">
        <v>5.5</v>
      </c>
      <c r="J45" s="50">
        <v>3.5</v>
      </c>
      <c r="K45" s="50">
        <v>0</v>
      </c>
    </row>
    <row r="46" spans="1:11" ht="11.25" customHeight="1">
      <c r="A46" s="19">
        <v>43</v>
      </c>
      <c r="B46" s="20" t="s">
        <v>52</v>
      </c>
      <c r="C46" s="182" t="s">
        <v>217</v>
      </c>
      <c r="D46" s="50">
        <v>3.5</v>
      </c>
      <c r="E46" s="50">
        <v>3</v>
      </c>
      <c r="F46" s="50">
        <v>4.5</v>
      </c>
      <c r="G46" s="50">
        <v>31</v>
      </c>
      <c r="H46" s="115">
        <f t="shared" si="0"/>
        <v>42</v>
      </c>
      <c r="I46" s="50">
        <v>32</v>
      </c>
      <c r="J46" s="50">
        <v>11</v>
      </c>
      <c r="K46" s="50">
        <v>5.69</v>
      </c>
    </row>
    <row r="47" spans="1:11" ht="11.25" customHeight="1">
      <c r="A47" s="19">
        <v>44</v>
      </c>
      <c r="B47" s="20" t="s">
        <v>53</v>
      </c>
      <c r="C47" s="182" t="s">
        <v>217</v>
      </c>
      <c r="D47" s="50">
        <v>0.5</v>
      </c>
      <c r="E47" s="50">
        <v>1</v>
      </c>
      <c r="F47" s="50">
        <v>0.5</v>
      </c>
      <c r="G47" s="50">
        <v>7.5</v>
      </c>
      <c r="H47" s="115">
        <f t="shared" si="0"/>
        <v>9.5</v>
      </c>
      <c r="I47" s="50">
        <v>8</v>
      </c>
      <c r="J47" s="50">
        <v>3</v>
      </c>
      <c r="K47" s="50">
        <v>0.66</v>
      </c>
    </row>
    <row r="48" spans="1:11" ht="11.25" customHeight="1">
      <c r="A48" s="19">
        <v>45</v>
      </c>
      <c r="B48" s="20" t="s">
        <v>54</v>
      </c>
      <c r="C48" s="182" t="s">
        <v>217</v>
      </c>
      <c r="D48" s="50">
        <v>1.6</v>
      </c>
      <c r="E48" s="50">
        <v>1</v>
      </c>
      <c r="F48" s="50">
        <v>0.4</v>
      </c>
      <c r="G48" s="50">
        <v>12</v>
      </c>
      <c r="H48" s="115">
        <f t="shared" si="0"/>
        <v>15</v>
      </c>
      <c r="I48" s="50">
        <v>10</v>
      </c>
      <c r="J48" s="50">
        <v>3</v>
      </c>
      <c r="K48" s="50">
        <v>0</v>
      </c>
    </row>
    <row r="49" spans="1:11" ht="11.25" customHeight="1">
      <c r="A49" s="19">
        <v>46</v>
      </c>
      <c r="B49" s="20" t="s">
        <v>87</v>
      </c>
      <c r="C49" s="182" t="s">
        <v>217</v>
      </c>
      <c r="D49" s="50">
        <v>0</v>
      </c>
      <c r="E49" s="50">
        <v>1</v>
      </c>
      <c r="F49" s="50">
        <v>0.5</v>
      </c>
      <c r="G49" s="50">
        <v>3.1</v>
      </c>
      <c r="H49" s="115">
        <f t="shared" si="0"/>
        <v>4.6</v>
      </c>
      <c r="I49" s="50">
        <v>4</v>
      </c>
      <c r="J49" s="50">
        <v>1</v>
      </c>
      <c r="K49" s="50">
        <v>0</v>
      </c>
    </row>
    <row r="50" spans="1:11" ht="11.25" customHeight="1">
      <c r="A50" s="19">
        <v>47</v>
      </c>
      <c r="B50" s="20" t="s">
        <v>56</v>
      </c>
      <c r="C50" s="182" t="s">
        <v>217</v>
      </c>
      <c r="D50" s="50">
        <v>1</v>
      </c>
      <c r="E50" s="50">
        <v>1</v>
      </c>
      <c r="F50" s="50">
        <v>0</v>
      </c>
      <c r="G50" s="50">
        <v>6</v>
      </c>
      <c r="H50" s="115">
        <f t="shared" si="0"/>
        <v>8</v>
      </c>
      <c r="I50" s="50">
        <v>8</v>
      </c>
      <c r="J50" s="50">
        <v>1</v>
      </c>
      <c r="K50" s="50">
        <v>1</v>
      </c>
    </row>
    <row r="51" spans="1:11" ht="12.75">
      <c r="A51" s="19">
        <v>48</v>
      </c>
      <c r="B51" s="20" t="s">
        <v>57</v>
      </c>
      <c r="C51" s="182" t="s">
        <v>217</v>
      </c>
      <c r="D51" s="50">
        <v>0</v>
      </c>
      <c r="E51" s="50">
        <v>0.5</v>
      </c>
      <c r="F51" s="50">
        <v>1</v>
      </c>
      <c r="G51" s="50">
        <v>4.5</v>
      </c>
      <c r="H51" s="115">
        <f t="shared" si="0"/>
        <v>6</v>
      </c>
      <c r="I51" s="50">
        <v>5</v>
      </c>
      <c r="J51" s="50">
        <v>0.5</v>
      </c>
      <c r="K51" s="50">
        <v>0.5</v>
      </c>
    </row>
    <row r="52" spans="1:11" ht="12.75">
      <c r="A52" s="19">
        <v>49</v>
      </c>
      <c r="B52" s="20" t="s">
        <v>58</v>
      </c>
      <c r="C52" s="182" t="s">
        <v>217</v>
      </c>
      <c r="D52" s="50">
        <v>0</v>
      </c>
      <c r="E52" s="50">
        <v>1</v>
      </c>
      <c r="F52" s="50">
        <v>0</v>
      </c>
      <c r="G52" s="50">
        <v>3.5</v>
      </c>
      <c r="H52" s="115">
        <f t="shared" si="0"/>
        <v>4.5</v>
      </c>
      <c r="I52" s="50">
        <v>4</v>
      </c>
      <c r="J52" s="50">
        <v>1</v>
      </c>
      <c r="K52" s="50">
        <v>1</v>
      </c>
    </row>
    <row r="53" spans="1:11" ht="12.75">
      <c r="A53" s="19">
        <v>50</v>
      </c>
      <c r="B53" s="20" t="s">
        <v>59</v>
      </c>
      <c r="C53" s="182" t="s">
        <v>217</v>
      </c>
      <c r="D53" s="50">
        <v>0</v>
      </c>
      <c r="E53" s="50">
        <v>1</v>
      </c>
      <c r="F53" s="50"/>
      <c r="G53" s="50">
        <v>5.5</v>
      </c>
      <c r="H53" s="115">
        <f t="shared" si="0"/>
        <v>6.5</v>
      </c>
      <c r="I53" s="50">
        <v>6.5</v>
      </c>
      <c r="J53" s="50">
        <v>5.5</v>
      </c>
      <c r="K53" s="50">
        <v>0</v>
      </c>
    </row>
    <row r="54" spans="1:11" ht="12.75">
      <c r="A54" s="19">
        <v>51</v>
      </c>
      <c r="B54" s="20" t="s">
        <v>60</v>
      </c>
      <c r="C54" s="182" t="s">
        <v>217</v>
      </c>
      <c r="D54" s="50">
        <v>0</v>
      </c>
      <c r="E54" s="50">
        <v>1</v>
      </c>
      <c r="F54" s="50">
        <v>0</v>
      </c>
      <c r="G54" s="50">
        <v>2.5</v>
      </c>
      <c r="H54" s="115">
        <f t="shared" si="0"/>
        <v>3.5</v>
      </c>
      <c r="I54" s="50">
        <v>3.5</v>
      </c>
      <c r="J54" s="50">
        <v>1</v>
      </c>
      <c r="K54" s="50">
        <v>0.05</v>
      </c>
    </row>
    <row r="55" spans="1:11" ht="12.75">
      <c r="A55" s="19">
        <v>52</v>
      </c>
      <c r="B55" s="20" t="s">
        <v>61</v>
      </c>
      <c r="C55" s="182" t="s">
        <v>218</v>
      </c>
      <c r="D55" s="50">
        <v>2</v>
      </c>
      <c r="E55" s="50">
        <v>2</v>
      </c>
      <c r="F55" s="50">
        <v>4</v>
      </c>
      <c r="G55" s="50">
        <v>23</v>
      </c>
      <c r="H55" s="115">
        <f aca="true" t="shared" si="2" ref="H55:H64">D55+E55+F55+G55</f>
        <v>31</v>
      </c>
      <c r="I55" s="50">
        <v>25</v>
      </c>
      <c r="J55" s="50">
        <v>4</v>
      </c>
      <c r="K55" s="50">
        <v>0</v>
      </c>
    </row>
    <row r="56" spans="1:11" ht="12.75">
      <c r="A56" s="19">
        <v>53</v>
      </c>
      <c r="B56" s="20" t="s">
        <v>62</v>
      </c>
      <c r="C56" s="182" t="s">
        <v>218</v>
      </c>
      <c r="D56" s="50">
        <v>0</v>
      </c>
      <c r="E56" s="50">
        <v>2</v>
      </c>
      <c r="F56" s="50">
        <v>1</v>
      </c>
      <c r="G56" s="50">
        <v>8</v>
      </c>
      <c r="H56" s="115">
        <f t="shared" si="2"/>
        <v>11</v>
      </c>
      <c r="I56" s="50">
        <v>8</v>
      </c>
      <c r="J56" s="50">
        <v>2</v>
      </c>
      <c r="K56" s="50">
        <v>1</v>
      </c>
    </row>
    <row r="57" spans="1:11" ht="12.75">
      <c r="A57" s="19">
        <v>54</v>
      </c>
      <c r="B57" s="20" t="s">
        <v>63</v>
      </c>
      <c r="C57" s="182" t="s">
        <v>218</v>
      </c>
      <c r="D57" s="50">
        <v>0</v>
      </c>
      <c r="E57" s="50">
        <v>1</v>
      </c>
      <c r="F57" s="50">
        <v>1</v>
      </c>
      <c r="G57" s="50">
        <v>8</v>
      </c>
      <c r="H57" s="115">
        <f t="shared" si="2"/>
        <v>10</v>
      </c>
      <c r="I57" s="50">
        <v>8</v>
      </c>
      <c r="J57" s="50">
        <v>4</v>
      </c>
      <c r="K57" s="50">
        <v>0</v>
      </c>
    </row>
    <row r="58" spans="1:11" ht="12.75">
      <c r="A58" s="19">
        <v>55</v>
      </c>
      <c r="B58" s="20" t="s">
        <v>64</v>
      </c>
      <c r="C58" s="182" t="s">
        <v>218</v>
      </c>
      <c r="D58" s="50">
        <v>1</v>
      </c>
      <c r="E58" s="50">
        <v>1.5</v>
      </c>
      <c r="F58" s="50">
        <v>1</v>
      </c>
      <c r="G58" s="50">
        <v>5</v>
      </c>
      <c r="H58" s="115">
        <f t="shared" si="2"/>
        <v>8.5</v>
      </c>
      <c r="I58" s="50">
        <v>6</v>
      </c>
      <c r="J58" s="50">
        <v>2</v>
      </c>
      <c r="K58" s="50">
        <v>0</v>
      </c>
    </row>
    <row r="59" spans="1:11" ht="12.75">
      <c r="A59" s="19">
        <v>56</v>
      </c>
      <c r="B59" s="20" t="s">
        <v>65</v>
      </c>
      <c r="C59" s="182" t="s">
        <v>218</v>
      </c>
      <c r="D59" s="50">
        <v>1</v>
      </c>
      <c r="E59" s="50">
        <v>2</v>
      </c>
      <c r="F59" s="50">
        <v>1</v>
      </c>
      <c r="G59" s="50">
        <v>5</v>
      </c>
      <c r="H59" s="115">
        <f t="shared" si="2"/>
        <v>9</v>
      </c>
      <c r="I59" s="50">
        <v>5</v>
      </c>
      <c r="J59" s="50">
        <v>0</v>
      </c>
      <c r="K59" s="50">
        <v>0.15</v>
      </c>
    </row>
    <row r="60" spans="1:11" ht="12.75">
      <c r="A60" s="19">
        <v>57</v>
      </c>
      <c r="B60" s="20" t="s">
        <v>66</v>
      </c>
      <c r="C60" s="182" t="s">
        <v>218</v>
      </c>
      <c r="D60" s="50">
        <v>0.5</v>
      </c>
      <c r="E60" s="50">
        <v>1.5</v>
      </c>
      <c r="F60" s="50">
        <v>0.5</v>
      </c>
      <c r="G60" s="50">
        <v>5.93</v>
      </c>
      <c r="H60" s="115">
        <f t="shared" si="2"/>
        <v>8.43</v>
      </c>
      <c r="I60" s="50">
        <v>7</v>
      </c>
      <c r="J60" s="50"/>
      <c r="K60" s="50">
        <v>0</v>
      </c>
    </row>
    <row r="61" spans="1:11" ht="12.75">
      <c r="A61" s="19">
        <v>58</v>
      </c>
      <c r="B61" s="20" t="s">
        <v>67</v>
      </c>
      <c r="C61" s="182" t="s">
        <v>219</v>
      </c>
      <c r="D61" s="50">
        <v>1</v>
      </c>
      <c r="E61" s="50">
        <v>3</v>
      </c>
      <c r="F61" s="50">
        <v>4</v>
      </c>
      <c r="G61" s="50">
        <v>30</v>
      </c>
      <c r="H61" s="115">
        <f t="shared" si="2"/>
        <v>38</v>
      </c>
      <c r="I61" s="50">
        <v>30</v>
      </c>
      <c r="J61" s="50"/>
      <c r="K61" s="50">
        <v>0</v>
      </c>
    </row>
    <row r="62" spans="1:11" ht="12.75">
      <c r="A62" s="19">
        <v>59</v>
      </c>
      <c r="B62" s="20" t="s">
        <v>68</v>
      </c>
      <c r="C62" s="182" t="s">
        <v>219</v>
      </c>
      <c r="D62" s="50">
        <v>0</v>
      </c>
      <c r="E62" s="50">
        <v>1.2</v>
      </c>
      <c r="F62" s="50">
        <v>1.9</v>
      </c>
      <c r="G62" s="50">
        <v>6.3</v>
      </c>
      <c r="H62" s="115">
        <f t="shared" si="2"/>
        <v>9.399999999999999</v>
      </c>
      <c r="I62" s="50">
        <v>7</v>
      </c>
      <c r="J62" s="50">
        <v>5</v>
      </c>
      <c r="K62" s="50">
        <v>1</v>
      </c>
    </row>
    <row r="63" spans="1:11" ht="12.75">
      <c r="A63" s="19">
        <v>60</v>
      </c>
      <c r="B63" s="20" t="s">
        <v>69</v>
      </c>
      <c r="C63" s="182" t="s">
        <v>219</v>
      </c>
      <c r="D63" s="50">
        <v>0.5</v>
      </c>
      <c r="E63" s="50">
        <v>2</v>
      </c>
      <c r="F63" s="50">
        <v>2</v>
      </c>
      <c r="G63" s="50">
        <v>11</v>
      </c>
      <c r="H63" s="115">
        <f t="shared" si="2"/>
        <v>15.5</v>
      </c>
      <c r="I63" s="50">
        <v>11.5</v>
      </c>
      <c r="J63" s="50">
        <v>3</v>
      </c>
      <c r="K63" s="50">
        <v>0</v>
      </c>
    </row>
    <row r="64" spans="1:11" ht="12.75">
      <c r="A64" s="19">
        <v>61</v>
      </c>
      <c r="B64" s="20" t="s">
        <v>70</v>
      </c>
      <c r="C64" s="182" t="s">
        <v>219</v>
      </c>
      <c r="D64" s="50">
        <v>0</v>
      </c>
      <c r="E64" s="50">
        <v>2</v>
      </c>
      <c r="F64" s="50">
        <v>1</v>
      </c>
      <c r="G64" s="50">
        <v>7</v>
      </c>
      <c r="H64" s="115">
        <f t="shared" si="2"/>
        <v>10</v>
      </c>
      <c r="I64" s="50">
        <v>7</v>
      </c>
      <c r="J64" s="50">
        <v>3</v>
      </c>
      <c r="K64" s="50">
        <v>0.4</v>
      </c>
    </row>
    <row r="65" spans="1:11" ht="12.75">
      <c r="A65" s="184"/>
      <c r="B65" s="184" t="s">
        <v>71</v>
      </c>
      <c r="C65" s="184"/>
      <c r="D65" s="51">
        <f>SUM(D4:D64)</f>
        <v>43.1</v>
      </c>
      <c r="E65" s="51">
        <f aca="true" t="shared" si="3" ref="E65:K65">SUM(E4:E64)</f>
        <v>101.1</v>
      </c>
      <c r="F65" s="51">
        <f t="shared" si="3"/>
        <v>66.17999999999999</v>
      </c>
      <c r="G65" s="51">
        <f t="shared" si="3"/>
        <v>760.5799999999999</v>
      </c>
      <c r="H65" s="51">
        <f t="shared" si="3"/>
        <v>970.9599999999999</v>
      </c>
      <c r="I65" s="51">
        <f t="shared" si="3"/>
        <v>773.2</v>
      </c>
      <c r="J65" s="51">
        <f t="shared" si="3"/>
        <v>197.1</v>
      </c>
      <c r="K65" s="51">
        <f t="shared" si="3"/>
        <v>90.43000000000002</v>
      </c>
    </row>
    <row r="66" spans="1:3" ht="12.75">
      <c r="A66" s="27"/>
      <c r="B66" s="25"/>
      <c r="C66" s="25"/>
    </row>
  </sheetData>
  <mergeCells count="1">
    <mergeCell ref="A1:H1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maticnadt</dc:creator>
  <cp:keywords/>
  <dc:description/>
  <cp:lastModifiedBy>Marija Herakovic</cp:lastModifiedBy>
  <cp:lastPrinted>2005-11-04T09:13:09Z</cp:lastPrinted>
  <dcterms:created xsi:type="dcterms:W3CDTF">2001-03-02T08:22:28Z</dcterms:created>
  <dcterms:modified xsi:type="dcterms:W3CDTF">2005-11-04T09:13:54Z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